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7A8DC2A-25EE-46F9-A11C-A5F42C45F97C}" xr6:coauthVersionLast="47" xr6:coauthVersionMax="47" xr10:uidLastSave="{00000000-0000-0000-0000-000000000000}"/>
  <bookViews>
    <workbookView xWindow="-110" yWindow="-110" windowWidth="19420" windowHeight="11500" firstSheet="1" activeTab="4" xr2:uid="{00000000-000D-0000-FFFF-FFFF00000000}"/>
  </bookViews>
  <sheets>
    <sheet name="工作表9" sheetId="24" r:id="rId1"/>
    <sheet name="五孝" sheetId="15" r:id="rId2"/>
    <sheet name="工作表11" sheetId="26" r:id="rId3"/>
    <sheet name="五忠" sheetId="25" r:id="rId4"/>
    <sheet name="五忠 (篩選後)" sheetId="28" r:id="rId5"/>
    <sheet name="五孝 (篩選後)" sheetId="29" r:id="rId6"/>
    <sheet name="比較圖" sheetId="30" r:id="rId7"/>
  </sheets>
  <definedNames>
    <definedName name="_xlnm._FilterDatabase" localSheetId="5" hidden="1">'五孝 (篩選後)'!$A$1:$O$34</definedName>
    <definedName name="_xlnm._FilterDatabase" localSheetId="4" hidden="1">'五忠 (篩選後)'!$A$1:$O$32</definedName>
    <definedName name="_xlnm.Print_Titles" localSheetId="1">五孝!#REF!</definedName>
    <definedName name="_xlnm.Print_Titles" localSheetId="5">'五孝 (篩選後)'!#REF!</definedName>
    <definedName name="_xlnm.Print_Titles" localSheetId="3">五忠!#REF!</definedName>
    <definedName name="_xlnm.Print_Titles" localSheetId="4">'五忠 (篩選後)'!#REF!</definedName>
  </definedNames>
  <calcPr calcId="191029"/>
  <pivotCaches>
    <pivotCache cacheId="0" r:id="rId8"/>
    <pivotCache cacheId="1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9" l="1"/>
  <c r="E36" i="29"/>
  <c r="H36" i="29"/>
  <c r="I36" i="29"/>
  <c r="J36" i="29"/>
  <c r="M36" i="29"/>
  <c r="N36" i="29"/>
  <c r="O36" i="29"/>
  <c r="C36" i="29"/>
  <c r="D34" i="28"/>
  <c r="E34" i="28"/>
  <c r="H34" i="28"/>
  <c r="I34" i="28"/>
  <c r="J34" i="28"/>
  <c r="M34" i="28"/>
  <c r="N34" i="28"/>
  <c r="O34" i="28"/>
  <c r="C34" i="28"/>
  <c r="H34" i="29"/>
  <c r="D34" i="29"/>
  <c r="E34" i="29"/>
  <c r="I34" i="29"/>
  <c r="J34" i="29"/>
  <c r="C34" i="29"/>
  <c r="H32" i="28"/>
  <c r="I32" i="28"/>
  <c r="J32" i="28"/>
  <c r="D32" i="28"/>
  <c r="E32" i="28"/>
  <c r="C32" i="28"/>
  <c r="O33" i="29"/>
  <c r="N33" i="29"/>
  <c r="M33" i="29"/>
  <c r="O32" i="29"/>
  <c r="N32" i="29"/>
  <c r="M32" i="29"/>
  <c r="O31" i="29"/>
  <c r="N31" i="29"/>
  <c r="M31" i="29"/>
  <c r="O30" i="29"/>
  <c r="N30" i="29"/>
  <c r="M30" i="29"/>
  <c r="O29" i="29"/>
  <c r="N29" i="29"/>
  <c r="M29" i="29"/>
  <c r="O28" i="29"/>
  <c r="N28" i="29"/>
  <c r="M28" i="29"/>
  <c r="O27" i="29"/>
  <c r="N27" i="29"/>
  <c r="M27" i="29"/>
  <c r="O26" i="29"/>
  <c r="N26" i="29"/>
  <c r="M26" i="29"/>
  <c r="O25" i="29"/>
  <c r="N25" i="29"/>
  <c r="M25" i="29"/>
  <c r="O24" i="29"/>
  <c r="N24" i="29"/>
  <c r="M24" i="29"/>
  <c r="O23" i="29"/>
  <c r="N23" i="29"/>
  <c r="M23" i="29"/>
  <c r="O22" i="29"/>
  <c r="N22" i="29"/>
  <c r="M22" i="29"/>
  <c r="O21" i="29"/>
  <c r="N21" i="29"/>
  <c r="M21" i="29"/>
  <c r="O20" i="29"/>
  <c r="N20" i="29"/>
  <c r="M20" i="29"/>
  <c r="O19" i="29"/>
  <c r="N19" i="29"/>
  <c r="M19" i="29"/>
  <c r="O18" i="29"/>
  <c r="N18" i="29"/>
  <c r="M18" i="29"/>
  <c r="O17" i="29"/>
  <c r="N17" i="29"/>
  <c r="M17" i="29"/>
  <c r="O16" i="29"/>
  <c r="N16" i="29"/>
  <c r="M16" i="29"/>
  <c r="O15" i="29"/>
  <c r="N15" i="29"/>
  <c r="M15" i="29"/>
  <c r="O14" i="29"/>
  <c r="N14" i="29"/>
  <c r="M14" i="29"/>
  <c r="O13" i="29"/>
  <c r="N13" i="29"/>
  <c r="M13" i="29"/>
  <c r="O12" i="29"/>
  <c r="N12" i="29"/>
  <c r="M12" i="29"/>
  <c r="O11" i="29"/>
  <c r="N11" i="29"/>
  <c r="M11" i="29"/>
  <c r="O10" i="29"/>
  <c r="N10" i="29"/>
  <c r="M10" i="29"/>
  <c r="O9" i="29"/>
  <c r="N9" i="29"/>
  <c r="M9" i="29"/>
  <c r="O8" i="29"/>
  <c r="N8" i="29"/>
  <c r="M8" i="29"/>
  <c r="O7" i="29"/>
  <c r="N7" i="29"/>
  <c r="M7" i="29"/>
  <c r="O6" i="29"/>
  <c r="N6" i="29"/>
  <c r="M6" i="29"/>
  <c r="O5" i="29"/>
  <c r="N5" i="29"/>
  <c r="M5" i="29"/>
  <c r="O4" i="29"/>
  <c r="N4" i="29"/>
  <c r="M4" i="29"/>
  <c r="O3" i="29"/>
  <c r="N3" i="29"/>
  <c r="M3" i="29"/>
  <c r="O2" i="29"/>
  <c r="N2" i="29"/>
  <c r="M2" i="29"/>
  <c r="O31" i="28"/>
  <c r="N31" i="28"/>
  <c r="M31" i="28"/>
  <c r="O30" i="28"/>
  <c r="N30" i="28"/>
  <c r="M30" i="28"/>
  <c r="O29" i="28"/>
  <c r="N29" i="28"/>
  <c r="M29" i="28"/>
  <c r="O28" i="28"/>
  <c r="N28" i="28"/>
  <c r="M28" i="28"/>
  <c r="O27" i="28"/>
  <c r="N27" i="28"/>
  <c r="M27" i="28"/>
  <c r="O26" i="28"/>
  <c r="N26" i="28"/>
  <c r="M26" i="28"/>
  <c r="O25" i="28"/>
  <c r="N25" i="28"/>
  <c r="M25" i="28"/>
  <c r="O24" i="28"/>
  <c r="N24" i="28"/>
  <c r="M24" i="28"/>
  <c r="O23" i="28"/>
  <c r="N23" i="28"/>
  <c r="M23" i="28"/>
  <c r="O22" i="28"/>
  <c r="N22" i="28"/>
  <c r="M22" i="28"/>
  <c r="O21" i="28"/>
  <c r="N21" i="28"/>
  <c r="M21" i="28"/>
  <c r="O20" i="28"/>
  <c r="N20" i="28"/>
  <c r="M20" i="28"/>
  <c r="O19" i="28"/>
  <c r="N19" i="28"/>
  <c r="M19" i="28"/>
  <c r="O18" i="28"/>
  <c r="N18" i="28"/>
  <c r="M18" i="28"/>
  <c r="O17" i="28"/>
  <c r="N17" i="28"/>
  <c r="M17" i="28"/>
  <c r="O16" i="28"/>
  <c r="N16" i="28"/>
  <c r="M16" i="28"/>
  <c r="O15" i="28"/>
  <c r="N15" i="28"/>
  <c r="M15" i="28"/>
  <c r="O14" i="28"/>
  <c r="N14" i="28"/>
  <c r="M14" i="28"/>
  <c r="O13" i="28"/>
  <c r="N13" i="28"/>
  <c r="M13" i="28"/>
  <c r="O12" i="28"/>
  <c r="N12" i="28"/>
  <c r="M12" i="28"/>
  <c r="O11" i="28"/>
  <c r="N11" i="28"/>
  <c r="M11" i="28"/>
  <c r="O10" i="28"/>
  <c r="N10" i="28"/>
  <c r="M10" i="28"/>
  <c r="O9" i="28"/>
  <c r="N9" i="28"/>
  <c r="M9" i="28"/>
  <c r="O8" i="28"/>
  <c r="N8" i="28"/>
  <c r="M8" i="28"/>
  <c r="O7" i="28"/>
  <c r="N7" i="28"/>
  <c r="M7" i="28"/>
  <c r="O6" i="28"/>
  <c r="N6" i="28"/>
  <c r="M6" i="28"/>
  <c r="O5" i="28"/>
  <c r="N5" i="28"/>
  <c r="M5" i="28"/>
  <c r="O4" i="28"/>
  <c r="N4" i="28"/>
  <c r="M4" i="28"/>
  <c r="O3" i="28"/>
  <c r="N3" i="28"/>
  <c r="M3" i="28"/>
  <c r="O2" i="28"/>
  <c r="N2" i="28"/>
  <c r="M2" i="28"/>
  <c r="M19" i="25"/>
  <c r="N19" i="25"/>
  <c r="O19" i="25"/>
  <c r="M20" i="25"/>
  <c r="N20" i="25"/>
  <c r="O20" i="25"/>
  <c r="M21" i="25"/>
  <c r="N21" i="25"/>
  <c r="O21" i="25"/>
  <c r="M22" i="25"/>
  <c r="N22" i="25"/>
  <c r="O22" i="25"/>
  <c r="M23" i="25"/>
  <c r="N23" i="25"/>
  <c r="O23" i="25"/>
  <c r="M24" i="25"/>
  <c r="N24" i="25"/>
  <c r="O24" i="25"/>
  <c r="M25" i="25"/>
  <c r="N25" i="25"/>
  <c r="O25" i="25"/>
  <c r="M26" i="25"/>
  <c r="N26" i="25"/>
  <c r="O26" i="25"/>
  <c r="M27" i="25"/>
  <c r="N27" i="25"/>
  <c r="O27" i="25"/>
  <c r="M28" i="25"/>
  <c r="N28" i="25"/>
  <c r="O28" i="25"/>
  <c r="M29" i="25"/>
  <c r="N29" i="25"/>
  <c r="O29" i="25"/>
  <c r="M30" i="25"/>
  <c r="N30" i="25"/>
  <c r="O30" i="25"/>
  <c r="M31" i="25"/>
  <c r="N31" i="25"/>
  <c r="O31" i="25"/>
  <c r="M32" i="25"/>
  <c r="N32" i="25"/>
  <c r="O32" i="25"/>
  <c r="O18" i="25"/>
  <c r="N18" i="25"/>
  <c r="M18" i="25"/>
  <c r="M3" i="25"/>
  <c r="N3" i="25"/>
  <c r="O3" i="25"/>
  <c r="M4" i="25"/>
  <c r="N4" i="25"/>
  <c r="O4" i="25"/>
  <c r="M5" i="25"/>
  <c r="N5" i="25"/>
  <c r="O5" i="25"/>
  <c r="M6" i="25"/>
  <c r="N6" i="25"/>
  <c r="O6" i="25"/>
  <c r="M7" i="25"/>
  <c r="N7" i="25"/>
  <c r="O7" i="25"/>
  <c r="M8" i="25"/>
  <c r="N8" i="25"/>
  <c r="O8" i="25"/>
  <c r="M9" i="25"/>
  <c r="N9" i="25"/>
  <c r="O9" i="25"/>
  <c r="M10" i="25"/>
  <c r="N10" i="25"/>
  <c r="O10" i="25"/>
  <c r="M11" i="25"/>
  <c r="N11" i="25"/>
  <c r="O11" i="25"/>
  <c r="M12" i="25"/>
  <c r="N12" i="25"/>
  <c r="O12" i="25"/>
  <c r="M13" i="25"/>
  <c r="N13" i="25"/>
  <c r="O13" i="25"/>
  <c r="M14" i="25"/>
  <c r="N14" i="25"/>
  <c r="O14" i="25"/>
  <c r="M15" i="25"/>
  <c r="N15" i="25"/>
  <c r="O15" i="25"/>
  <c r="M16" i="25"/>
  <c r="N16" i="25"/>
  <c r="O16" i="25"/>
  <c r="M2" i="25"/>
  <c r="O2" i="25"/>
  <c r="N2" i="25"/>
  <c r="M6" i="15"/>
  <c r="N6" i="15"/>
  <c r="O6" i="15"/>
  <c r="M7" i="15"/>
  <c r="N7" i="15"/>
  <c r="O7" i="15"/>
  <c r="M8" i="15"/>
  <c r="N8" i="15"/>
  <c r="O8" i="15"/>
  <c r="M9" i="15"/>
  <c r="N9" i="15"/>
  <c r="O9" i="15"/>
  <c r="M10" i="15"/>
  <c r="N10" i="15"/>
  <c r="O10" i="15"/>
  <c r="M11" i="15"/>
  <c r="N11" i="15"/>
  <c r="O11" i="15"/>
  <c r="M12" i="15"/>
  <c r="N12" i="15"/>
  <c r="O12" i="15"/>
  <c r="M13" i="15"/>
  <c r="N13" i="15"/>
  <c r="O13" i="15"/>
  <c r="M14" i="15"/>
  <c r="N14" i="15"/>
  <c r="O14" i="15"/>
  <c r="M15" i="15"/>
  <c r="N15" i="15"/>
  <c r="O15" i="15"/>
  <c r="M16" i="15"/>
  <c r="N16" i="15"/>
  <c r="O16" i="15"/>
  <c r="M17" i="15"/>
  <c r="N17" i="15"/>
  <c r="O17" i="15"/>
  <c r="M18" i="15"/>
  <c r="N18" i="15"/>
  <c r="O18" i="15"/>
  <c r="M19" i="15"/>
  <c r="N19" i="15"/>
  <c r="O19" i="15"/>
  <c r="M20" i="15"/>
  <c r="N20" i="15"/>
  <c r="O20" i="15"/>
  <c r="M21" i="15"/>
  <c r="N21" i="15"/>
  <c r="O21" i="15"/>
  <c r="M22" i="15"/>
  <c r="N22" i="15"/>
  <c r="O22" i="15"/>
  <c r="M23" i="15"/>
  <c r="N23" i="15"/>
  <c r="O23" i="15"/>
  <c r="M24" i="15"/>
  <c r="N24" i="15"/>
  <c r="O24" i="15"/>
  <c r="M25" i="15"/>
  <c r="N25" i="15"/>
  <c r="O25" i="15"/>
  <c r="M26" i="15"/>
  <c r="N26" i="15"/>
  <c r="O26" i="15"/>
  <c r="M27" i="15"/>
  <c r="N27" i="15"/>
  <c r="O27" i="15"/>
  <c r="M28" i="15"/>
  <c r="N28" i="15"/>
  <c r="O28" i="15"/>
  <c r="M29" i="15"/>
  <c r="N29" i="15"/>
  <c r="O29" i="15"/>
  <c r="M30" i="15"/>
  <c r="N30" i="15"/>
  <c r="O30" i="15"/>
  <c r="M31" i="15"/>
  <c r="N31" i="15"/>
  <c r="O31" i="15"/>
  <c r="M32" i="15"/>
  <c r="N32" i="15"/>
  <c r="O32" i="15"/>
  <c r="M33" i="15"/>
  <c r="N33" i="15"/>
  <c r="O33" i="15"/>
  <c r="M34" i="15"/>
  <c r="N34" i="15"/>
  <c r="O34" i="15"/>
  <c r="M3" i="15"/>
  <c r="N3" i="15"/>
  <c r="O3" i="15"/>
  <c r="M4" i="15"/>
  <c r="N4" i="15"/>
  <c r="O4" i="15"/>
  <c r="M5" i="15"/>
  <c r="N5" i="15"/>
  <c r="O5" i="15"/>
  <c r="O2" i="15"/>
  <c r="N2" i="15"/>
  <c r="M2" i="15"/>
  <c r="O34" i="29" l="1"/>
  <c r="O32" i="28"/>
  <c r="M32" i="28"/>
  <c r="N32" i="28"/>
  <c r="N34" i="29"/>
  <c r="M34" i="29"/>
</calcChain>
</file>

<file path=xl/sharedStrings.xml><?xml version="1.0" encoding="utf-8"?>
<sst xmlns="http://schemas.openxmlformats.org/spreadsheetml/2006/main" count="663" uniqueCount="27">
  <si>
    <t>座號</t>
  </si>
  <si>
    <t>性別</t>
  </si>
  <si>
    <t>女</t>
  </si>
  <si>
    <t/>
  </si>
  <si>
    <t>男</t>
  </si>
  <si>
    <t>體重適中</t>
  </si>
  <si>
    <t>體重過輕</t>
  </si>
  <si>
    <t>體重超重</t>
  </si>
  <si>
    <t>體重過重</t>
  </si>
  <si>
    <t>總計</t>
  </si>
  <si>
    <t>列標籤</t>
  </si>
  <si>
    <t>計數 - 體位</t>
  </si>
  <si>
    <t>身高(0218)</t>
    <phoneticPr fontId="4" type="noConversion"/>
  </si>
  <si>
    <t>體重(0218)</t>
    <phoneticPr fontId="4" type="noConversion"/>
  </si>
  <si>
    <t>BMI(0218)</t>
    <phoneticPr fontId="4" type="noConversion"/>
  </si>
  <si>
    <t>體位(0218)</t>
    <phoneticPr fontId="4" type="noConversion"/>
  </si>
  <si>
    <t>身高(0620)</t>
    <phoneticPr fontId="4" type="noConversion"/>
  </si>
  <si>
    <t>體重(0620)</t>
    <phoneticPr fontId="4" type="noConversion"/>
  </si>
  <si>
    <t>BMI(0620)</t>
    <phoneticPr fontId="4" type="noConversion"/>
  </si>
  <si>
    <t>體位(0620)</t>
    <phoneticPr fontId="4" type="noConversion"/>
  </si>
  <si>
    <t>身高變化</t>
    <phoneticPr fontId="4" type="noConversion"/>
  </si>
  <si>
    <t>體重變化</t>
    <phoneticPr fontId="4" type="noConversion"/>
  </si>
  <si>
    <t>BMI變化</t>
    <phoneticPr fontId="4" type="noConversion"/>
  </si>
  <si>
    <t>對照組</t>
    <phoneticPr fontId="4" type="noConversion"/>
  </si>
  <si>
    <t>實驗組</t>
    <phoneticPr fontId="4" type="noConversion"/>
  </si>
  <si>
    <t>前測</t>
    <phoneticPr fontId="4" type="noConversion"/>
  </si>
  <si>
    <t>後測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</si>
</sst>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_ "/>
  </numFmts>
  <fonts count="8">
    <font>
      <sz val="11"/>
      <color rgb="FF000000"/>
      <name val="新細明體"/>
      <family val="2"/>
      <scheme val="minor"/>
    </font>
    <font>
      <sz val="11"/>
      <name val="新細明體"/>
      <family val="1"/>
      <charset val="136"/>
    </font>
    <font>
      <sz val="10"/>
      <color rgb="FF000000"/>
      <name val="新細明體"/>
      <family val="1"/>
      <charset val="136"/>
    </font>
    <font>
      <sz val="11"/>
      <color rgb="FF000000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0"/>
      <color rgb="FF000000"/>
      <name val="PMingLiu"/>
      <family val="1"/>
      <charset val="136"/>
    </font>
    <font>
      <sz val="10"/>
      <name val="新細明體"/>
      <family val="1"/>
      <charset val="136"/>
    </font>
    <font>
      <sz val="10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7">
    <xf numFmtId="0" fontId="1" fillId="0" borderId="0" xfId="0" applyFont="1"/>
    <xf numFmtId="0" fontId="1" fillId="0" borderId="0" xfId="0" pivotButton="1" applyFont="1"/>
    <xf numFmtId="0" fontId="1" fillId="0" borderId="0" xfId="0" applyFont="1" applyAlignment="1">
      <alignment horizontal="left"/>
    </xf>
    <xf numFmtId="0" fontId="2" fillId="0" borderId="1" xfId="1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 wrapText="1" readingOrder="1"/>
    </xf>
    <xf numFmtId="176" fontId="2" fillId="0" borderId="1" xfId="1" applyNumberFormat="1" applyFont="1" applyBorder="1" applyAlignment="1">
      <alignment horizontal="center" vertical="center" wrapText="1" readingOrder="1"/>
    </xf>
    <xf numFmtId="0" fontId="2" fillId="0" borderId="1" xfId="1" applyFont="1" applyBorder="1" applyAlignment="1">
      <alignment horizontal="center" vertical="center" readingOrder="1"/>
    </xf>
    <xf numFmtId="176" fontId="5" fillId="0" borderId="1" xfId="0" applyNumberFormat="1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77" fontId="2" fillId="0" borderId="1" xfId="1" applyNumberFormat="1" applyFont="1" applyBorder="1" applyAlignment="1">
      <alignment horizontal="center" vertical="center" wrapText="1" readingOrder="1"/>
    </xf>
    <xf numFmtId="177" fontId="7" fillId="0" borderId="1" xfId="1" applyNumberFormat="1" applyFont="1" applyBorder="1" applyAlignment="1">
      <alignment horizontal="center" vertical="center" wrapText="1" readingOrder="1"/>
    </xf>
    <xf numFmtId="176" fontId="2" fillId="0" borderId="0" xfId="1" applyNumberFormat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center" wrapText="1" readingOrder="1"/>
    </xf>
    <xf numFmtId="177" fontId="6" fillId="0" borderId="1" xfId="1" applyNumberFormat="1" applyFont="1" applyBorder="1" applyAlignment="1">
      <alignment horizontal="center" vertical="center" wrapText="1" readingOrder="1"/>
    </xf>
    <xf numFmtId="176" fontId="1" fillId="0" borderId="0" xfId="0" applyNumberFormat="1" applyFont="1"/>
    <xf numFmtId="2" fontId="1" fillId="0" borderId="0" xfId="0" applyNumberFormat="1" applyFont="1" applyAlignment="1">
      <alignment horizontal="center" vertical="center"/>
    </xf>
  </cellXfs>
  <cellStyles count="2">
    <cellStyle name="Normal" xfId="1" xr:uid="{00000000-0005-0000-0000-000000000000}"/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 sz="1200" b="1"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平均</a:t>
            </a:r>
            <a:r>
              <a:rPr lang="en-US" altLang="zh-TW" sz="1200" b="1"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BMI</a:t>
            </a:r>
            <a:r>
              <a:rPr lang="zh-TW" sz="1200" b="1"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變化圖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比較圖!$A$10</c:f>
              <c:strCache>
                <c:ptCount val="1"/>
                <c:pt idx="0">
                  <c:v>對照組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0000000000000005"/>
                  <c:y val="2.3148148148148147E-2"/>
                </c:manualLayout>
              </c:layout>
              <c:tx>
                <c:rich>
                  <a:bodyPr/>
                  <a:lstStyle/>
                  <a:p>
                    <a:fld id="{1FFEF249-79DA-4968-8868-DB93B310C593}" type="VALUE">
                      <a:rPr lang="en-US" altLang="zh-TW" b="1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[值]</a:t>
                    </a:fld>
                    <a:endParaRPr lang="zh-TW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52C-4256-B4E1-9CEB55DD6CD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C138F4F-C8F2-440B-933D-AF299F7FB053}" type="VALUE">
                      <a:rPr lang="en-US" altLang="zh-TW" b="1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[值]</a:t>
                    </a:fld>
                    <a:endParaRPr lang="zh-TW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52C-4256-B4E1-9CEB55DD6C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比較圖!$B$9:$C$9</c:f>
              <c:strCache>
                <c:ptCount val="2"/>
                <c:pt idx="0">
                  <c:v>前測</c:v>
                </c:pt>
                <c:pt idx="1">
                  <c:v>後測</c:v>
                </c:pt>
              </c:strCache>
            </c:strRef>
          </c:cat>
          <c:val>
            <c:numRef>
              <c:f>比較圖!$B$10:$C$10</c:f>
              <c:numCache>
                <c:formatCode>0.0</c:formatCode>
                <c:ptCount val="2"/>
                <c:pt idx="0">
                  <c:v>18.543333333333337</c:v>
                </c:pt>
                <c:pt idx="1">
                  <c:v>18.337666666666664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C-4256-B4E1-9CEB55DD6CD6}"/>
            </c:ext>
          </c:extLst>
        </c:ser>
        <c:ser>
          <c:idx val="1"/>
          <c:order val="1"/>
          <c:tx>
            <c:strRef>
              <c:f>比較圖!$A$11</c:f>
              <c:strCache>
                <c:ptCount val="1"/>
                <c:pt idx="0">
                  <c:v>實驗組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"/>
                  <c:y val="-3.2407407407407406E-2"/>
                </c:manualLayout>
              </c:layout>
              <c:tx>
                <c:rich>
                  <a:bodyPr/>
                  <a:lstStyle/>
                  <a:p>
                    <a:fld id="{C5BB46F6-FB61-45EB-B025-C3A8A445ED7D}" type="VALUE">
                      <a:rPr lang="en-US" altLang="zh-TW" b="1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[值]</a:t>
                    </a:fld>
                    <a:endParaRPr lang="zh-TW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52C-4256-B4E1-9CEB55DD6CD6}"/>
                </c:ext>
              </c:extLst>
            </c:dLbl>
            <c:dLbl>
              <c:idx val="1"/>
              <c:layout>
                <c:manualLayout>
                  <c:x val="-8.3333333333333332E-3"/>
                  <c:y val="3.7037037037036993E-2"/>
                </c:manualLayout>
              </c:layout>
              <c:tx>
                <c:rich>
                  <a:bodyPr/>
                  <a:lstStyle/>
                  <a:p>
                    <a:fld id="{EA55AC46-60FD-4C17-9F5E-8A35162409FE}" type="VALUE">
                      <a:rPr lang="en-US" altLang="zh-TW" b="1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[值]</a:t>
                    </a:fld>
                    <a:endParaRPr lang="zh-TW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E52C-4256-B4E1-9CEB55DD6C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比較圖!$B$9:$C$9</c:f>
              <c:strCache>
                <c:ptCount val="2"/>
                <c:pt idx="0">
                  <c:v>前測</c:v>
                </c:pt>
                <c:pt idx="1">
                  <c:v>後測</c:v>
                </c:pt>
              </c:strCache>
            </c:strRef>
          </c:cat>
          <c:val>
            <c:numRef>
              <c:f>比較圖!$B$11:$C$11</c:f>
              <c:numCache>
                <c:formatCode>0.0</c:formatCode>
                <c:ptCount val="2"/>
                <c:pt idx="0">
                  <c:v>19.056249999999999</c:v>
                </c:pt>
                <c:pt idx="1">
                  <c:v>18.891875000000002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C-4256-B4E1-9CEB55DD6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928896"/>
        <c:axId val="945945696"/>
      </c:lineChart>
      <c:catAx>
        <c:axId val="94592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945945696"/>
        <c:crosses val="autoZero"/>
        <c:auto val="1"/>
        <c:lblAlgn val="ctr"/>
        <c:lblOffset val="100"/>
        <c:noMultiLvlLbl val="0"/>
      </c:catAx>
      <c:valAx>
        <c:axId val="94594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94592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101600</xdr:colOff>
      <xdr:row>4</xdr:row>
      <xdr:rowOff>88900</xdr:rowOff>
    </xdr:from>
    <xdr:to>
      <xdr:col>14</xdr:col>
      <xdr:colOff>203200</xdr:colOff>
      <xdr:row>19</xdr:row>
      <xdr:rowOff>69850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98A0F9F7-84EF-30C4-E5D0-638F8E137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77.646602199071" createdVersion="6" refreshedVersion="6" minRefreshableVersion="3" recordCount="33" xr:uid="{82F322B4-70E9-4DFE-9CDA-11792EE096D4}">
  <cacheSource type="worksheet">
    <worksheetSource ref="A1:F34" sheet="五孝"/>
  </cacheSource>
  <cacheFields count="6">
    <cacheField name="座號" numFmtId="0">
      <sharedItems containsSemiMixedTypes="0" containsString="0" containsNumber="1" containsInteger="1" minValue="1" maxValue="33"/>
    </cacheField>
    <cacheField name="性別" numFmtId="0">
      <sharedItems/>
    </cacheField>
    <cacheField name="身高" numFmtId="0">
      <sharedItems/>
    </cacheField>
    <cacheField name="體重" numFmtId="0">
      <sharedItems/>
    </cacheField>
    <cacheField name="BMI" numFmtId="0">
      <sharedItems containsSemiMixedTypes="0" containsString="0" containsNumber="1" minValue="14.4" maxValue="30.5"/>
    </cacheField>
    <cacheField name="體位" numFmtId="0">
      <sharedItems count="4">
        <s v="體重適中"/>
        <s v="體重過輕"/>
        <s v="體重超重"/>
        <s v="體重過重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77.651273958334" createdVersion="6" refreshedVersion="6" minRefreshableVersion="3" recordCount="31" xr:uid="{329F4DF0-90B6-4450-BA11-792C20444321}">
  <cacheSource type="worksheet">
    <worksheetSource ref="A1:F32" sheet="五忠"/>
  </cacheSource>
  <cacheFields count="7">
    <cacheField name="座號" numFmtId="0">
      <sharedItems containsSemiMixedTypes="0" containsString="0" containsNumber="1" containsInteger="1" minValue="1" maxValue="31"/>
    </cacheField>
    <cacheField name="性別" numFmtId="0">
      <sharedItems/>
    </cacheField>
    <cacheField name="身高" numFmtId="0">
      <sharedItems/>
    </cacheField>
    <cacheField name="體重" numFmtId="0">
      <sharedItems/>
    </cacheField>
    <cacheField name="BMI" numFmtId="0">
      <sharedItems containsSemiMixedTypes="0" containsString="0" containsNumber="1" minValue="13.6" maxValue="31.3"/>
    </cacheField>
    <cacheField name="體位" numFmtId="0">
      <sharedItems count="4">
        <s v="體重超重"/>
        <s v="體重適中"/>
        <s v="體重過重"/>
        <s v="體重過輕"/>
      </sharedItems>
    </cacheField>
    <cacheField name="裸視右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n v="1"/>
    <s v="女"/>
    <s v="153.0"/>
    <s v="42.1"/>
    <n v="18"/>
    <x v="0"/>
  </r>
  <r>
    <n v="2"/>
    <s v="女"/>
    <s v="139.6"/>
    <s v="32.9"/>
    <n v="16.899999999999999"/>
    <x v="0"/>
  </r>
  <r>
    <n v="3"/>
    <s v="女"/>
    <s v="138.7"/>
    <s v="28.0"/>
    <n v="14.6"/>
    <x v="1"/>
  </r>
  <r>
    <n v="4"/>
    <s v="女"/>
    <s v="158.5"/>
    <s v="42.3"/>
    <n v="16.8"/>
    <x v="0"/>
  </r>
  <r>
    <n v="5"/>
    <s v="女"/>
    <s v="152.4"/>
    <s v="39.7"/>
    <n v="17.100000000000001"/>
    <x v="0"/>
  </r>
  <r>
    <n v="6"/>
    <s v="女"/>
    <s v="147.8"/>
    <s v="53.6"/>
    <n v="24.5"/>
    <x v="2"/>
  </r>
  <r>
    <n v="7"/>
    <s v="女"/>
    <s v="144.9"/>
    <s v="33.8"/>
    <n v="16.100000000000001"/>
    <x v="0"/>
  </r>
  <r>
    <n v="8"/>
    <s v="女"/>
    <s v="156.6"/>
    <s v="45.0"/>
    <n v="18.3"/>
    <x v="0"/>
  </r>
  <r>
    <n v="9"/>
    <s v="女"/>
    <s v="137.7"/>
    <s v="29.5"/>
    <n v="15.6"/>
    <x v="0"/>
  </r>
  <r>
    <n v="10"/>
    <s v="女"/>
    <s v="152.9"/>
    <s v="45.3"/>
    <n v="19.399999999999999"/>
    <x v="0"/>
  </r>
  <r>
    <n v="11"/>
    <s v="女"/>
    <s v="139.1"/>
    <s v="38.6"/>
    <n v="19.899999999999999"/>
    <x v="0"/>
  </r>
  <r>
    <n v="12"/>
    <s v="女"/>
    <s v="148.0"/>
    <s v="43.3"/>
    <n v="19.8"/>
    <x v="0"/>
  </r>
  <r>
    <n v="13"/>
    <s v="男"/>
    <s v="149.0"/>
    <s v="39.6"/>
    <n v="17.8"/>
    <x v="0"/>
  </r>
  <r>
    <n v="14"/>
    <s v="男"/>
    <s v="154.9"/>
    <s v="39.7"/>
    <n v="16.5"/>
    <x v="0"/>
  </r>
  <r>
    <n v="15"/>
    <s v="男"/>
    <s v="136.7"/>
    <s v="37.8"/>
    <n v="20.2"/>
    <x v="0"/>
  </r>
  <r>
    <n v="16"/>
    <s v="男"/>
    <s v="140.3"/>
    <s v="39.8"/>
    <n v="20.2"/>
    <x v="0"/>
  </r>
  <r>
    <n v="17"/>
    <s v="男"/>
    <s v="155.2"/>
    <s v="50.4"/>
    <n v="20.9"/>
    <x v="0"/>
  </r>
  <r>
    <n v="18"/>
    <s v="男"/>
    <s v="141.9"/>
    <s v="44.6"/>
    <n v="22.1"/>
    <x v="3"/>
  </r>
  <r>
    <n v="19"/>
    <s v="男"/>
    <s v="164.4"/>
    <s v="82.3"/>
    <n v="30.5"/>
    <x v="2"/>
  </r>
  <r>
    <n v="20"/>
    <s v="男"/>
    <s v="141.0"/>
    <s v="39.2"/>
    <n v="19.7"/>
    <x v="0"/>
  </r>
  <r>
    <n v="21"/>
    <s v="男"/>
    <s v="158.1"/>
    <s v="60.6"/>
    <n v="24.2"/>
    <x v="2"/>
  </r>
  <r>
    <n v="22"/>
    <s v="男"/>
    <s v="152.0"/>
    <s v="48.5"/>
    <n v="21"/>
    <x v="3"/>
  </r>
  <r>
    <n v="23"/>
    <s v="男"/>
    <s v="142.2"/>
    <s v="33.5"/>
    <n v="16.600000000000001"/>
    <x v="0"/>
  </r>
  <r>
    <n v="24"/>
    <s v="男"/>
    <s v="136.9"/>
    <s v="31.3"/>
    <n v="16.7"/>
    <x v="0"/>
  </r>
  <r>
    <n v="25"/>
    <s v="男"/>
    <s v="146.6"/>
    <s v="40.7"/>
    <n v="18.899999999999999"/>
    <x v="0"/>
  </r>
  <r>
    <n v="26"/>
    <s v="男"/>
    <s v="140.1"/>
    <s v="40.0"/>
    <n v="20.399999999999999"/>
    <x v="3"/>
  </r>
  <r>
    <n v="27"/>
    <s v="男"/>
    <s v="145.2"/>
    <s v="46.5"/>
    <n v="22.1"/>
    <x v="3"/>
  </r>
  <r>
    <n v="28"/>
    <s v="男"/>
    <s v="153.9"/>
    <s v="57.8"/>
    <n v="24.4"/>
    <x v="2"/>
  </r>
  <r>
    <n v="29"/>
    <s v="男"/>
    <s v="140.9"/>
    <s v="34.8"/>
    <n v="17.5"/>
    <x v="0"/>
  </r>
  <r>
    <n v="30"/>
    <s v="男"/>
    <s v="140.5"/>
    <s v="29.3"/>
    <n v="14.8"/>
    <x v="0"/>
  </r>
  <r>
    <n v="31"/>
    <s v="男"/>
    <s v="135.7"/>
    <s v="28.1"/>
    <n v="15.3"/>
    <x v="0"/>
  </r>
  <r>
    <n v="32"/>
    <s v="女"/>
    <s v="138.5"/>
    <s v="27.6"/>
    <n v="14.4"/>
    <x v="0"/>
  </r>
  <r>
    <n v="33"/>
    <s v="男"/>
    <s v="140.5"/>
    <s v="37.5"/>
    <n v="19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n v="1"/>
    <s v="女"/>
    <s v="154.6"/>
    <s v="59.8"/>
    <n v="25"/>
    <x v="0"/>
    <s v=""/>
  </r>
  <r>
    <n v="2"/>
    <s v="女"/>
    <s v="148.5"/>
    <s v="38.4"/>
    <n v="17.399999999999999"/>
    <x v="1"/>
    <s v=""/>
  </r>
  <r>
    <n v="3"/>
    <s v="女"/>
    <s v="155.5"/>
    <s v="40.5"/>
    <n v="16.7"/>
    <x v="1"/>
    <s v=""/>
  </r>
  <r>
    <n v="4"/>
    <s v="女"/>
    <s v="148.6"/>
    <s v="44.2"/>
    <n v="20"/>
    <x v="1"/>
    <s v=""/>
  </r>
  <r>
    <n v="5"/>
    <s v="女"/>
    <s v="134.1"/>
    <s v="39.2"/>
    <n v="21.8"/>
    <x v="2"/>
    <s v=""/>
  </r>
  <r>
    <n v="6"/>
    <s v="女"/>
    <s v="150.9"/>
    <s v="40.9"/>
    <n v="18"/>
    <x v="1"/>
    <s v=""/>
  </r>
  <r>
    <n v="7"/>
    <s v="女"/>
    <s v="137.1"/>
    <s v="26.3"/>
    <n v="14"/>
    <x v="3"/>
    <s v=""/>
  </r>
  <r>
    <n v="8"/>
    <s v="女"/>
    <s v="150.3"/>
    <s v="49.3"/>
    <n v="21.8"/>
    <x v="2"/>
    <s v=""/>
  </r>
  <r>
    <n v="9"/>
    <s v="女"/>
    <s v="147.9"/>
    <s v="36.5"/>
    <n v="16.7"/>
    <x v="1"/>
    <s v=""/>
  </r>
  <r>
    <n v="10"/>
    <s v="女"/>
    <s v="154.8"/>
    <s v="46.5"/>
    <n v="19.399999999999999"/>
    <x v="1"/>
    <s v=""/>
  </r>
  <r>
    <n v="11"/>
    <s v="女"/>
    <s v="138.8"/>
    <s v="31.3"/>
    <n v="16.2"/>
    <x v="1"/>
    <s v=""/>
  </r>
  <r>
    <n v="12"/>
    <s v="女"/>
    <s v="142.4"/>
    <s v="29.7"/>
    <n v="14.6"/>
    <x v="1"/>
    <s v=""/>
  </r>
  <r>
    <n v="13"/>
    <s v="女"/>
    <s v="139.4"/>
    <s v="27.7"/>
    <n v="14.3"/>
    <x v="1"/>
    <s v=""/>
  </r>
  <r>
    <n v="14"/>
    <s v="男"/>
    <s v="143.0"/>
    <s v="35.6"/>
    <n v="17.399999999999999"/>
    <x v="1"/>
    <s v=""/>
  </r>
  <r>
    <n v="15"/>
    <s v="男"/>
    <s v="137.1"/>
    <s v="39.0"/>
    <n v="20.7"/>
    <x v="2"/>
    <s v=""/>
  </r>
  <r>
    <n v="16"/>
    <s v="男"/>
    <s v="144.7"/>
    <s v="32.6"/>
    <n v="15.6"/>
    <x v="1"/>
    <s v=""/>
  </r>
  <r>
    <n v="17"/>
    <s v="男"/>
    <s v="139.7"/>
    <s v="35.9"/>
    <n v="18.399999999999999"/>
    <x v="1"/>
    <s v=""/>
  </r>
  <r>
    <n v="18"/>
    <s v="男"/>
    <s v="146.7"/>
    <s v="45.0"/>
    <n v="20.9"/>
    <x v="2"/>
    <s v=""/>
  </r>
  <r>
    <n v="19"/>
    <s v="男"/>
    <s v="131.3"/>
    <s v="26.9"/>
    <n v="15.6"/>
    <x v="1"/>
    <s v=""/>
  </r>
  <r>
    <n v="20"/>
    <s v="男"/>
    <s v="152.3"/>
    <s v="49.5"/>
    <n v="21.3"/>
    <x v="2"/>
    <s v=""/>
  </r>
  <r>
    <n v="21"/>
    <s v="男"/>
    <s v="143.6"/>
    <s v="28.2"/>
    <n v="13.7"/>
    <x v="3"/>
    <s v=""/>
  </r>
  <r>
    <n v="22"/>
    <s v="男"/>
    <s v="134.7"/>
    <s v="25.7"/>
    <n v="14.2"/>
    <x v="3"/>
    <s v=""/>
  </r>
  <r>
    <n v="23"/>
    <s v="男"/>
    <s v="139.5"/>
    <s v="37.7"/>
    <n v="19.399999999999999"/>
    <x v="1"/>
    <s v=""/>
  </r>
  <r>
    <n v="24"/>
    <s v="男"/>
    <s v="139.6"/>
    <s v="26.6"/>
    <n v="13.6"/>
    <x v="3"/>
    <s v=""/>
  </r>
  <r>
    <n v="25"/>
    <s v="男"/>
    <s v="133.8"/>
    <s v="29.7"/>
    <n v="16.600000000000001"/>
    <x v="1"/>
    <s v=""/>
  </r>
  <r>
    <n v="26"/>
    <s v="男"/>
    <s v="137.1"/>
    <s v="31.1"/>
    <n v="16.5"/>
    <x v="1"/>
    <s v=""/>
  </r>
  <r>
    <n v="27"/>
    <s v="男"/>
    <s v="154.0"/>
    <s v="74.2"/>
    <n v="31.3"/>
    <x v="0"/>
    <s v=""/>
  </r>
  <r>
    <n v="28"/>
    <s v="男"/>
    <s v="149.3"/>
    <s v="45.2"/>
    <n v="20.3"/>
    <x v="2"/>
    <s v=""/>
  </r>
  <r>
    <n v="29"/>
    <s v="男"/>
    <s v="146.6"/>
    <s v="31.7"/>
    <n v="14.7"/>
    <x v="1"/>
    <s v=""/>
  </r>
  <r>
    <n v="30"/>
    <s v="男"/>
    <s v="141.5"/>
    <s v="36.4"/>
    <n v="18.2"/>
    <x v="1"/>
    <s v=""/>
  </r>
  <r>
    <n v="31"/>
    <s v="男"/>
    <s v="131.4"/>
    <s v="24.5"/>
    <n v="14.2"/>
    <x v="3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5BBE83-9647-4D5E-830C-4359669C1A5B}" name="樞紐分析表12" cacheId="0" applyNumberFormats="0" applyBorderFormats="0" applyFontFormats="0" applyPatternFormats="0" applyAlignmentFormats="0" applyWidthHeightFormats="1" dataCaption="數值" updatedVersion="6" minRefreshableVersion="3" useAutoFormatting="1" itemPrintTitles="1" createdVersion="6" indent="0" outline="1" outlineData="1" multipleFieldFilters="0">
  <location ref="A3:B8" firstHeaderRow="1" firstDataRow="1" firstDataCol="1"/>
  <pivotFields count="6">
    <pivotField showAll="0"/>
    <pivotField showAll="0"/>
    <pivotField showAll="0"/>
    <pivotField showAll="0"/>
    <pivotField showAll="0"/>
    <pivotField axis="axisRow" dataField="1" showAll="0">
      <items count="5">
        <item x="2"/>
        <item x="3"/>
        <item x="1"/>
        <item x="0"/>
        <item t="default"/>
      </items>
    </pivotField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計數 - 體位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B9182B-808A-42AB-ACD8-CDA3A0A44F1E}" name="樞紐分析表14" cacheId="1" applyNumberFormats="0" applyBorderFormats="0" applyFontFormats="0" applyPatternFormats="0" applyAlignmentFormats="0" applyWidthHeightFormats="1" dataCaption="數值" updatedVersion="6" minRefreshableVersion="3" useAutoFormatting="1" itemPrintTitles="1" createdVersion="6" indent="0" outline="1" outlineData="1" multipleFieldFilters="0">
  <location ref="A3:B8" firstHeaderRow="1" firstDataRow="1" firstDataCol="1"/>
  <pivotFields count="7">
    <pivotField showAll="0"/>
    <pivotField showAll="0"/>
    <pivotField showAll="0"/>
    <pivotField showAll="0"/>
    <pivotField showAll="0"/>
    <pivotField axis="axisRow" dataField="1" showAll="0">
      <items count="5">
        <item x="0"/>
        <item x="2"/>
        <item x="3"/>
        <item x="1"/>
        <item t="default"/>
      </items>
    </pivotField>
    <pivotField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計數 - 體位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C4048-C2FD-4989-A099-DBD7527A2693}">
  <dimension ref="A3:B8"/>
  <sheetViews>
    <sheetView workbookViewId="0">
      <selection activeCell="A3" sqref="A3"/>
    </sheetView>
  </sheetViews>
  <sheetFormatPr defaultRowHeight="14.5"/>
  <cols>
    <col min="1" max="1" width="10.8984375" bestFit="1" customWidth="1"/>
    <col min="2" max="2" width="13.59765625" bestFit="1" customWidth="1"/>
  </cols>
  <sheetData>
    <row r="3" spans="1:2">
      <c r="A3" s="1" t="s">
        <v>10</v>
      </c>
      <c r="B3" t="s">
        <v>11</v>
      </c>
    </row>
    <row r="4" spans="1:2">
      <c r="A4" s="2" t="s">
        <v>7</v>
      </c>
      <c r="B4">
        <v>4</v>
      </c>
    </row>
    <row r="5" spans="1:2">
      <c r="A5" s="2" t="s">
        <v>8</v>
      </c>
      <c r="B5">
        <v>4</v>
      </c>
    </row>
    <row r="6" spans="1:2">
      <c r="A6" s="2" t="s">
        <v>6</v>
      </c>
      <c r="B6">
        <v>1</v>
      </c>
    </row>
    <row r="7" spans="1:2">
      <c r="A7" s="2" t="s">
        <v>5</v>
      </c>
      <c r="B7">
        <v>24</v>
      </c>
    </row>
    <row r="8" spans="1:2">
      <c r="A8" s="2" t="s">
        <v>9</v>
      </c>
      <c r="B8">
        <v>33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showGridLines="0" zoomScaleNormal="100" workbookViewId="0">
      <pane ySplit="1" topLeftCell="A21" activePane="bottomLeft" state="frozen"/>
      <selection pane="bottomLeft" activeCell="L1" sqref="L1:O2"/>
    </sheetView>
  </sheetViews>
  <sheetFormatPr defaultRowHeight="14.5"/>
  <cols>
    <col min="1" max="2" width="5.3984375" style="4" customWidth="1"/>
    <col min="3" max="4" width="10.19921875" style="4" bestFit="1" customWidth="1"/>
    <col min="5" max="5" width="9.796875" style="4" bestFit="1" customWidth="1"/>
    <col min="6" max="6" width="10.19921875" style="4" bestFit="1" customWidth="1"/>
    <col min="7" max="7" width="6.69921875" style="4" customWidth="1"/>
    <col min="8" max="8" width="10.8984375" style="4" customWidth="1"/>
    <col min="9" max="9" width="10.296875" style="4" customWidth="1"/>
    <col min="10" max="10" width="11.09765625" style="4" customWidth="1"/>
    <col min="11" max="11" width="11.5" style="4" customWidth="1"/>
    <col min="12" max="12" width="8.796875" style="4"/>
    <col min="13" max="14" width="9.3984375" style="4" bestFit="1" customWidth="1"/>
    <col min="15" max="16384" width="8.796875" style="4"/>
  </cols>
  <sheetData>
    <row r="1" spans="1:15">
      <c r="A1" s="3" t="s">
        <v>0</v>
      </c>
      <c r="B1" s="3" t="s">
        <v>1</v>
      </c>
      <c r="C1" s="3" t="s">
        <v>12</v>
      </c>
      <c r="D1" s="3" t="s">
        <v>13</v>
      </c>
      <c r="E1" s="3" t="s">
        <v>14</v>
      </c>
      <c r="F1" s="3" t="s">
        <v>15</v>
      </c>
      <c r="G1" s="3"/>
      <c r="H1" s="3" t="s">
        <v>16</v>
      </c>
      <c r="I1" s="3" t="s">
        <v>17</v>
      </c>
      <c r="J1" s="3" t="s">
        <v>18</v>
      </c>
      <c r="K1" s="3" t="s">
        <v>19</v>
      </c>
      <c r="M1" s="9" t="s">
        <v>20</v>
      </c>
      <c r="N1" s="9" t="s">
        <v>21</v>
      </c>
      <c r="O1" s="3" t="s">
        <v>22</v>
      </c>
    </row>
    <row r="2" spans="1:15" ht="20.149999999999999" customHeight="1">
      <c r="A2" s="3">
        <v>1</v>
      </c>
      <c r="B2" s="3" t="s">
        <v>2</v>
      </c>
      <c r="C2" s="6">
        <v>153</v>
      </c>
      <c r="D2" s="6">
        <v>42.1</v>
      </c>
      <c r="E2" s="6">
        <v>18</v>
      </c>
      <c r="F2" s="3" t="s">
        <v>5</v>
      </c>
      <c r="G2" s="3" t="s">
        <v>3</v>
      </c>
      <c r="H2" s="3">
        <v>153.9</v>
      </c>
      <c r="I2" s="3">
        <v>41.8</v>
      </c>
      <c r="J2" s="6">
        <v>17.649999999999999</v>
      </c>
      <c r="K2" s="3" t="s">
        <v>5</v>
      </c>
      <c r="L2" s="3" t="s">
        <v>3</v>
      </c>
      <c r="M2" s="10">
        <f>H2-C2</f>
        <v>0.90000000000000568</v>
      </c>
      <c r="N2" s="10">
        <f>I2-D2</f>
        <v>-0.30000000000000426</v>
      </c>
      <c r="O2" s="10">
        <f>J2-E2</f>
        <v>-0.35000000000000142</v>
      </c>
    </row>
    <row r="3" spans="1:15" ht="20.149999999999999" customHeight="1">
      <c r="A3" s="3">
        <v>2</v>
      </c>
      <c r="B3" s="3" t="s">
        <v>2</v>
      </c>
      <c r="C3" s="6">
        <v>139.6</v>
      </c>
      <c r="D3" s="6">
        <v>32.9</v>
      </c>
      <c r="E3" s="6">
        <v>16.899999999999999</v>
      </c>
      <c r="F3" s="3" t="s">
        <v>5</v>
      </c>
      <c r="G3" s="3" t="s">
        <v>3</v>
      </c>
      <c r="H3" s="3">
        <v>141.9</v>
      </c>
      <c r="I3" s="3">
        <v>33.700000000000003</v>
      </c>
      <c r="J3" s="6">
        <v>16.739999999999998</v>
      </c>
      <c r="K3" s="3" t="s">
        <v>5</v>
      </c>
      <c r="L3" s="3" t="s">
        <v>3</v>
      </c>
      <c r="M3" s="10">
        <f t="shared" ref="M3:M6" si="0">H3-C3</f>
        <v>2.3000000000000114</v>
      </c>
      <c r="N3" s="10">
        <f t="shared" ref="N3:N6" si="1">I3-D3</f>
        <v>0.80000000000000426</v>
      </c>
      <c r="O3" s="10">
        <f t="shared" ref="O3:O6" si="2">J3-E3</f>
        <v>-0.16000000000000014</v>
      </c>
    </row>
    <row r="4" spans="1:15" ht="20.149999999999999" customHeight="1">
      <c r="A4" s="3">
        <v>3</v>
      </c>
      <c r="B4" s="3" t="s">
        <v>2</v>
      </c>
      <c r="C4" s="6">
        <v>138.69999999999999</v>
      </c>
      <c r="D4" s="6">
        <v>28</v>
      </c>
      <c r="E4" s="6">
        <v>14.6</v>
      </c>
      <c r="F4" s="3" t="s">
        <v>6</v>
      </c>
      <c r="G4" s="3" t="s">
        <v>3</v>
      </c>
      <c r="H4" s="3">
        <v>139.80000000000001</v>
      </c>
      <c r="I4" s="3">
        <v>28.8</v>
      </c>
      <c r="J4" s="6">
        <v>14.73</v>
      </c>
      <c r="K4" s="3" t="s">
        <v>6</v>
      </c>
      <c r="L4" s="3" t="s">
        <v>3</v>
      </c>
      <c r="M4" s="10">
        <f t="shared" si="0"/>
        <v>1.1000000000000227</v>
      </c>
      <c r="N4" s="10">
        <f t="shared" si="1"/>
        <v>0.80000000000000071</v>
      </c>
      <c r="O4" s="10">
        <f t="shared" si="2"/>
        <v>0.13000000000000078</v>
      </c>
    </row>
    <row r="5" spans="1:15" ht="20.149999999999999" customHeight="1">
      <c r="A5" s="3">
        <v>4</v>
      </c>
      <c r="B5" s="3" t="s">
        <v>2</v>
      </c>
      <c r="C5" s="6">
        <v>158.5</v>
      </c>
      <c r="D5" s="6">
        <v>42.3</v>
      </c>
      <c r="E5" s="6">
        <v>16.8</v>
      </c>
      <c r="F5" s="3" t="s">
        <v>5</v>
      </c>
      <c r="G5" s="3" t="s">
        <v>3</v>
      </c>
      <c r="H5" s="3">
        <v>160.1</v>
      </c>
      <c r="I5" s="3">
        <v>41.7</v>
      </c>
      <c r="J5" s="6">
        <v>16.260000000000002</v>
      </c>
      <c r="K5" s="3" t="s">
        <v>5</v>
      </c>
      <c r="L5" s="3" t="s">
        <v>3</v>
      </c>
      <c r="M5" s="10">
        <f t="shared" si="0"/>
        <v>1.5999999999999943</v>
      </c>
      <c r="N5" s="10">
        <f t="shared" si="1"/>
        <v>-0.59999999999999432</v>
      </c>
      <c r="O5" s="10">
        <f t="shared" si="2"/>
        <v>-0.53999999999999915</v>
      </c>
    </row>
    <row r="6" spans="1:15" ht="20.149999999999999" customHeight="1">
      <c r="A6" s="3">
        <v>5</v>
      </c>
      <c r="B6" s="3" t="s">
        <v>2</v>
      </c>
      <c r="C6" s="6">
        <v>152.4</v>
      </c>
      <c r="D6" s="6">
        <v>39.700000000000003</v>
      </c>
      <c r="E6" s="6">
        <v>17.100000000000001</v>
      </c>
      <c r="F6" s="3" t="s">
        <v>5</v>
      </c>
      <c r="G6" s="3" t="s">
        <v>3</v>
      </c>
      <c r="H6" s="3">
        <v>153.30000000000001</v>
      </c>
      <c r="I6" s="3">
        <v>40.9</v>
      </c>
      <c r="J6" s="6">
        <v>17.399999999999999</v>
      </c>
      <c r="K6" s="3" t="s">
        <v>5</v>
      </c>
      <c r="L6" s="3" t="s">
        <v>3</v>
      </c>
      <c r="M6" s="10">
        <f t="shared" si="0"/>
        <v>0.90000000000000568</v>
      </c>
      <c r="N6" s="10">
        <f t="shared" si="1"/>
        <v>1.1999999999999957</v>
      </c>
      <c r="O6" s="10">
        <f t="shared" si="2"/>
        <v>0.29999999999999716</v>
      </c>
    </row>
    <row r="7" spans="1:15" ht="20.149999999999999" customHeight="1">
      <c r="A7" s="3">
        <v>6</v>
      </c>
      <c r="B7" s="3" t="s">
        <v>2</v>
      </c>
      <c r="C7" s="6">
        <v>147.80000000000001</v>
      </c>
      <c r="D7" s="6">
        <v>53.6</v>
      </c>
      <c r="E7" s="6">
        <v>24.5</v>
      </c>
      <c r="F7" s="3" t="s">
        <v>7</v>
      </c>
      <c r="G7" s="3" t="s">
        <v>3</v>
      </c>
      <c r="H7" s="3">
        <v>152.19999999999999</v>
      </c>
      <c r="I7" s="3">
        <v>54.9</v>
      </c>
      <c r="J7" s="6">
        <v>23.7</v>
      </c>
      <c r="K7" s="3" t="s">
        <v>7</v>
      </c>
      <c r="L7" s="3" t="s">
        <v>3</v>
      </c>
      <c r="M7" s="10">
        <f t="shared" ref="M7:M34" si="3">H7-C7</f>
        <v>4.3999999999999773</v>
      </c>
      <c r="N7" s="10">
        <f t="shared" ref="N7:N34" si="4">I7-D7</f>
        <v>1.2999999999999972</v>
      </c>
      <c r="O7" s="10">
        <f t="shared" ref="O7:O34" si="5">J7-E7</f>
        <v>-0.80000000000000071</v>
      </c>
    </row>
    <row r="8" spans="1:15" ht="20.149999999999999" customHeight="1">
      <c r="A8" s="3">
        <v>7</v>
      </c>
      <c r="B8" s="3" t="s">
        <v>2</v>
      </c>
      <c r="C8" s="6">
        <v>144.9</v>
      </c>
      <c r="D8" s="6">
        <v>33.799999999999997</v>
      </c>
      <c r="E8" s="6">
        <v>16.100000000000001</v>
      </c>
      <c r="F8" s="3" t="s">
        <v>5</v>
      </c>
      <c r="G8" s="3" t="s">
        <v>3</v>
      </c>
      <c r="H8" s="3">
        <v>147.1</v>
      </c>
      <c r="I8" s="3">
        <v>34.299999999999997</v>
      </c>
      <c r="J8" s="6">
        <v>15.85</v>
      </c>
      <c r="K8" s="3" t="s">
        <v>5</v>
      </c>
      <c r="L8" s="3" t="s">
        <v>3</v>
      </c>
      <c r="M8" s="10">
        <f t="shared" si="3"/>
        <v>2.1999999999999886</v>
      </c>
      <c r="N8" s="10">
        <f t="shared" si="4"/>
        <v>0.5</v>
      </c>
      <c r="O8" s="10">
        <f t="shared" si="5"/>
        <v>-0.25000000000000178</v>
      </c>
    </row>
    <row r="9" spans="1:15" ht="20.149999999999999" customHeight="1">
      <c r="A9" s="3">
        <v>8</v>
      </c>
      <c r="B9" s="3" t="s">
        <v>2</v>
      </c>
      <c r="C9" s="6">
        <v>156.6</v>
      </c>
      <c r="D9" s="6">
        <v>45</v>
      </c>
      <c r="E9" s="6">
        <v>18.3</v>
      </c>
      <c r="F9" s="3" t="s">
        <v>5</v>
      </c>
      <c r="G9" s="3" t="s">
        <v>3</v>
      </c>
      <c r="H9" s="3">
        <v>159.9</v>
      </c>
      <c r="I9" s="3">
        <v>46.8</v>
      </c>
      <c r="J9" s="6">
        <v>18.3</v>
      </c>
      <c r="K9" s="3" t="s">
        <v>5</v>
      </c>
      <c r="L9" s="3" t="s">
        <v>3</v>
      </c>
      <c r="M9" s="10">
        <f t="shared" si="3"/>
        <v>3.3000000000000114</v>
      </c>
      <c r="N9" s="10">
        <f t="shared" si="4"/>
        <v>1.7999999999999972</v>
      </c>
      <c r="O9" s="10">
        <f t="shared" si="5"/>
        <v>0</v>
      </c>
    </row>
    <row r="10" spans="1:15" ht="20.149999999999999" customHeight="1">
      <c r="A10" s="3">
        <v>9</v>
      </c>
      <c r="B10" s="3" t="s">
        <v>2</v>
      </c>
      <c r="C10" s="6">
        <v>137.69999999999999</v>
      </c>
      <c r="D10" s="6">
        <v>29.5</v>
      </c>
      <c r="E10" s="6">
        <v>15.6</v>
      </c>
      <c r="F10" s="3" t="s">
        <v>5</v>
      </c>
      <c r="G10" s="3" t="s">
        <v>3</v>
      </c>
      <c r="H10" s="3">
        <v>141.30000000000001</v>
      </c>
      <c r="I10" s="3">
        <v>29.7</v>
      </c>
      <c r="J10" s="6">
        <v>14.87</v>
      </c>
      <c r="K10" s="3" t="s">
        <v>5</v>
      </c>
      <c r="L10" s="3" t="s">
        <v>3</v>
      </c>
      <c r="M10" s="10">
        <f t="shared" si="3"/>
        <v>3.6000000000000227</v>
      </c>
      <c r="N10" s="10">
        <f t="shared" si="4"/>
        <v>0.19999999999999929</v>
      </c>
      <c r="O10" s="10">
        <f t="shared" si="5"/>
        <v>-0.73000000000000043</v>
      </c>
    </row>
    <row r="11" spans="1:15" ht="20.149999999999999" customHeight="1">
      <c r="A11" s="3">
        <v>10</v>
      </c>
      <c r="B11" s="3" t="s">
        <v>2</v>
      </c>
      <c r="C11" s="6">
        <v>152.9</v>
      </c>
      <c r="D11" s="6">
        <v>45.3</v>
      </c>
      <c r="E11" s="6">
        <v>19.399999999999999</v>
      </c>
      <c r="F11" s="3" t="s">
        <v>5</v>
      </c>
      <c r="G11" s="3" t="s">
        <v>3</v>
      </c>
      <c r="H11" s="3">
        <v>154.80000000000001</v>
      </c>
      <c r="I11" s="3">
        <v>44.1</v>
      </c>
      <c r="J11" s="6">
        <v>18.399999999999999</v>
      </c>
      <c r="K11" s="3" t="s">
        <v>5</v>
      </c>
      <c r="L11" s="3" t="s">
        <v>3</v>
      </c>
      <c r="M11" s="10">
        <f t="shared" si="3"/>
        <v>1.9000000000000057</v>
      </c>
      <c r="N11" s="10">
        <f t="shared" si="4"/>
        <v>-1.1999999999999957</v>
      </c>
      <c r="O11" s="10">
        <f t="shared" si="5"/>
        <v>-1</v>
      </c>
    </row>
    <row r="12" spans="1:15" ht="20.149999999999999" customHeight="1">
      <c r="A12" s="3">
        <v>11</v>
      </c>
      <c r="B12" s="3" t="s">
        <v>2</v>
      </c>
      <c r="C12" s="6">
        <v>139.1</v>
      </c>
      <c r="D12" s="6">
        <v>38.6</v>
      </c>
      <c r="E12" s="6">
        <v>19.899999999999999</v>
      </c>
      <c r="F12" s="3" t="s">
        <v>5</v>
      </c>
      <c r="G12" s="3" t="s">
        <v>3</v>
      </c>
      <c r="H12" s="3">
        <v>142.4</v>
      </c>
      <c r="I12" s="3">
        <v>40.799999999999997</v>
      </c>
      <c r="J12" s="6">
        <v>20.12</v>
      </c>
      <c r="K12" s="3" t="s">
        <v>5</v>
      </c>
      <c r="L12" s="3" t="s">
        <v>3</v>
      </c>
      <c r="M12" s="10">
        <f t="shared" si="3"/>
        <v>3.3000000000000114</v>
      </c>
      <c r="N12" s="10">
        <f t="shared" si="4"/>
        <v>2.1999999999999957</v>
      </c>
      <c r="O12" s="10">
        <f t="shared" si="5"/>
        <v>0.22000000000000242</v>
      </c>
    </row>
    <row r="13" spans="1:15" ht="20.149999999999999" customHeight="1">
      <c r="A13" s="3">
        <v>12</v>
      </c>
      <c r="B13" s="3" t="s">
        <v>2</v>
      </c>
      <c r="C13" s="6">
        <v>148</v>
      </c>
      <c r="D13" s="6">
        <v>43.3</v>
      </c>
      <c r="E13" s="6">
        <v>19.8</v>
      </c>
      <c r="F13" s="3" t="s">
        <v>5</v>
      </c>
      <c r="G13" s="3" t="s">
        <v>3</v>
      </c>
      <c r="H13" s="3">
        <v>151.30000000000001</v>
      </c>
      <c r="I13" s="3">
        <v>45.8</v>
      </c>
      <c r="J13" s="6">
        <v>20</v>
      </c>
      <c r="K13" s="3" t="s">
        <v>5</v>
      </c>
      <c r="L13" s="3" t="s">
        <v>3</v>
      </c>
      <c r="M13" s="10">
        <f t="shared" si="3"/>
        <v>3.3000000000000114</v>
      </c>
      <c r="N13" s="10">
        <f t="shared" si="4"/>
        <v>2.5</v>
      </c>
      <c r="O13" s="10">
        <f t="shared" si="5"/>
        <v>0.19999999999999929</v>
      </c>
    </row>
    <row r="14" spans="1:15" ht="20.149999999999999" customHeight="1">
      <c r="A14" s="3">
        <v>13</v>
      </c>
      <c r="B14" s="3" t="s">
        <v>4</v>
      </c>
      <c r="C14" s="6">
        <v>149</v>
      </c>
      <c r="D14" s="6">
        <v>39.6</v>
      </c>
      <c r="E14" s="6">
        <v>17.8</v>
      </c>
      <c r="F14" s="3" t="s">
        <v>5</v>
      </c>
      <c r="G14" s="3" t="s">
        <v>3</v>
      </c>
      <c r="H14" s="3">
        <v>153.4</v>
      </c>
      <c r="I14" s="3">
        <v>40.799999999999997</v>
      </c>
      <c r="J14" s="6">
        <v>17.329999999999998</v>
      </c>
      <c r="K14" s="3" t="s">
        <v>5</v>
      </c>
      <c r="L14" s="3" t="s">
        <v>3</v>
      </c>
      <c r="M14" s="10">
        <f t="shared" si="3"/>
        <v>4.4000000000000057</v>
      </c>
      <c r="N14" s="10">
        <f t="shared" si="4"/>
        <v>1.1999999999999957</v>
      </c>
      <c r="O14" s="10">
        <f t="shared" si="5"/>
        <v>-0.47000000000000242</v>
      </c>
    </row>
    <row r="15" spans="1:15" ht="20.149999999999999" customHeight="1">
      <c r="A15" s="3">
        <v>14</v>
      </c>
      <c r="B15" s="3" t="s">
        <v>4</v>
      </c>
      <c r="C15" s="6">
        <v>154.9</v>
      </c>
      <c r="D15" s="6">
        <v>39.700000000000003</v>
      </c>
      <c r="E15" s="6">
        <v>16.5</v>
      </c>
      <c r="F15" s="3" t="s">
        <v>5</v>
      </c>
      <c r="G15" s="3" t="s">
        <v>3</v>
      </c>
      <c r="H15" s="3">
        <v>158.80000000000001</v>
      </c>
      <c r="I15" s="3">
        <v>38.700000000000003</v>
      </c>
      <c r="J15" s="6">
        <v>15.35</v>
      </c>
      <c r="K15" s="3" t="s">
        <v>5</v>
      </c>
      <c r="L15" s="3" t="s">
        <v>3</v>
      </c>
      <c r="M15" s="10">
        <f t="shared" si="3"/>
        <v>3.9000000000000057</v>
      </c>
      <c r="N15" s="10">
        <f t="shared" si="4"/>
        <v>-1</v>
      </c>
      <c r="O15" s="10">
        <f t="shared" si="5"/>
        <v>-1.1500000000000004</v>
      </c>
    </row>
    <row r="16" spans="1:15" ht="20.149999999999999" customHeight="1">
      <c r="A16" s="3">
        <v>15</v>
      </c>
      <c r="B16" s="3" t="s">
        <v>4</v>
      </c>
      <c r="C16" s="6">
        <v>136.69999999999999</v>
      </c>
      <c r="D16" s="6">
        <v>37.799999999999997</v>
      </c>
      <c r="E16" s="6">
        <v>20.2</v>
      </c>
      <c r="F16" s="3" t="s">
        <v>5</v>
      </c>
      <c r="G16" s="3" t="s">
        <v>3</v>
      </c>
      <c r="H16" s="3">
        <v>139.30000000000001</v>
      </c>
      <c r="I16" s="3">
        <v>38.6</v>
      </c>
      <c r="J16" s="6">
        <v>19.89</v>
      </c>
      <c r="K16" s="3" t="s">
        <v>5</v>
      </c>
      <c r="L16" s="3" t="s">
        <v>3</v>
      </c>
      <c r="M16" s="10">
        <f t="shared" si="3"/>
        <v>2.6000000000000227</v>
      </c>
      <c r="N16" s="10">
        <f t="shared" si="4"/>
        <v>0.80000000000000426</v>
      </c>
      <c r="O16" s="10">
        <f t="shared" si="5"/>
        <v>-0.30999999999999872</v>
      </c>
    </row>
    <row r="17" spans="1:15" ht="20.149999999999999" customHeight="1">
      <c r="A17" s="3">
        <v>16</v>
      </c>
      <c r="B17" s="3" t="s">
        <v>4</v>
      </c>
      <c r="C17" s="6">
        <v>140.30000000000001</v>
      </c>
      <c r="D17" s="6">
        <v>39.799999999999997</v>
      </c>
      <c r="E17" s="6">
        <v>20.2</v>
      </c>
      <c r="F17" s="3" t="s">
        <v>5</v>
      </c>
      <c r="G17" s="3" t="s">
        <v>3</v>
      </c>
      <c r="H17" s="3">
        <v>143.80000000000001</v>
      </c>
      <c r="I17" s="3">
        <v>38</v>
      </c>
      <c r="J17" s="6">
        <v>18.38</v>
      </c>
      <c r="K17" s="3" t="s">
        <v>5</v>
      </c>
      <c r="L17" s="3" t="s">
        <v>3</v>
      </c>
      <c r="M17" s="10">
        <f t="shared" si="3"/>
        <v>3.5</v>
      </c>
      <c r="N17" s="10">
        <f t="shared" si="4"/>
        <v>-1.7999999999999972</v>
      </c>
      <c r="O17" s="10">
        <f t="shared" si="5"/>
        <v>-1.8200000000000003</v>
      </c>
    </row>
    <row r="18" spans="1:15" ht="20.149999999999999" customHeight="1">
      <c r="A18" s="3">
        <v>17</v>
      </c>
      <c r="B18" s="3" t="s">
        <v>4</v>
      </c>
      <c r="C18" s="6">
        <v>155.19999999999999</v>
      </c>
      <c r="D18" s="6">
        <v>50.4</v>
      </c>
      <c r="E18" s="6">
        <v>20.9</v>
      </c>
      <c r="F18" s="3" t="s">
        <v>5</v>
      </c>
      <c r="G18" s="3" t="s">
        <v>3</v>
      </c>
      <c r="H18" s="3">
        <v>158.69999999999999</v>
      </c>
      <c r="I18" s="3">
        <v>53.7</v>
      </c>
      <c r="J18" s="6">
        <v>21.32</v>
      </c>
      <c r="K18" s="3" t="s">
        <v>8</v>
      </c>
      <c r="L18" s="3" t="s">
        <v>3</v>
      </c>
      <c r="M18" s="10">
        <f t="shared" si="3"/>
        <v>3.5</v>
      </c>
      <c r="N18" s="10">
        <f t="shared" si="4"/>
        <v>3.3000000000000043</v>
      </c>
      <c r="O18" s="10">
        <f t="shared" si="5"/>
        <v>0.42000000000000171</v>
      </c>
    </row>
    <row r="19" spans="1:15" ht="20.149999999999999" customHeight="1">
      <c r="A19" s="3">
        <v>18</v>
      </c>
      <c r="B19" s="3" t="s">
        <v>4</v>
      </c>
      <c r="C19" s="6">
        <v>141.9</v>
      </c>
      <c r="D19" s="6">
        <v>44.6</v>
      </c>
      <c r="E19" s="6">
        <v>22.1</v>
      </c>
      <c r="F19" s="3" t="s">
        <v>8</v>
      </c>
      <c r="G19" s="3" t="s">
        <v>3</v>
      </c>
      <c r="H19" s="3">
        <v>146</v>
      </c>
      <c r="I19" s="3">
        <v>49.5</v>
      </c>
      <c r="J19" s="6">
        <v>23.22</v>
      </c>
      <c r="K19" s="3" t="s">
        <v>8</v>
      </c>
      <c r="L19" s="3" t="s">
        <v>3</v>
      </c>
      <c r="M19" s="10">
        <f t="shared" si="3"/>
        <v>4.0999999999999943</v>
      </c>
      <c r="N19" s="10">
        <f t="shared" si="4"/>
        <v>4.8999999999999986</v>
      </c>
      <c r="O19" s="10">
        <f t="shared" si="5"/>
        <v>1.1199999999999974</v>
      </c>
    </row>
    <row r="20" spans="1:15" ht="20.149999999999999" customHeight="1">
      <c r="A20" s="3">
        <v>19</v>
      </c>
      <c r="B20" s="3" t="s">
        <v>4</v>
      </c>
      <c r="C20" s="6">
        <v>164.4</v>
      </c>
      <c r="D20" s="6">
        <v>82.3</v>
      </c>
      <c r="E20" s="6">
        <v>30.5</v>
      </c>
      <c r="F20" s="3" t="s">
        <v>7</v>
      </c>
      <c r="G20" s="3" t="s">
        <v>3</v>
      </c>
      <c r="H20" s="3">
        <v>169.2</v>
      </c>
      <c r="I20" s="3">
        <v>85.1</v>
      </c>
      <c r="J20" s="6">
        <v>29.73</v>
      </c>
      <c r="K20" s="3" t="s">
        <v>7</v>
      </c>
      <c r="L20" s="3" t="s">
        <v>3</v>
      </c>
      <c r="M20" s="10">
        <f t="shared" si="3"/>
        <v>4.7999999999999829</v>
      </c>
      <c r="N20" s="10">
        <f t="shared" si="4"/>
        <v>2.7999999999999972</v>
      </c>
      <c r="O20" s="10">
        <f t="shared" si="5"/>
        <v>-0.76999999999999957</v>
      </c>
    </row>
    <row r="21" spans="1:15" ht="20.149999999999999" customHeight="1">
      <c r="A21" s="3">
        <v>20</v>
      </c>
      <c r="B21" s="3" t="s">
        <v>4</v>
      </c>
      <c r="C21" s="6">
        <v>141</v>
      </c>
      <c r="D21" s="6">
        <v>39.200000000000003</v>
      </c>
      <c r="E21" s="6">
        <v>19.7</v>
      </c>
      <c r="F21" s="3" t="s">
        <v>5</v>
      </c>
      <c r="G21" s="3" t="s">
        <v>3</v>
      </c>
      <c r="H21" s="3">
        <v>143.4</v>
      </c>
      <c r="I21" s="3">
        <v>39.9</v>
      </c>
      <c r="J21" s="6">
        <v>19.399999999999999</v>
      </c>
      <c r="K21" s="3" t="s">
        <v>5</v>
      </c>
      <c r="L21" s="3" t="s">
        <v>3</v>
      </c>
      <c r="M21" s="10">
        <f t="shared" si="3"/>
        <v>2.4000000000000057</v>
      </c>
      <c r="N21" s="10">
        <f t="shared" si="4"/>
        <v>0.69999999999999574</v>
      </c>
      <c r="O21" s="10">
        <f t="shared" si="5"/>
        <v>-0.30000000000000071</v>
      </c>
    </row>
    <row r="22" spans="1:15" ht="20.149999999999999" customHeight="1">
      <c r="A22" s="3">
        <v>21</v>
      </c>
      <c r="B22" s="3" t="s">
        <v>4</v>
      </c>
      <c r="C22" s="6">
        <v>158.1</v>
      </c>
      <c r="D22" s="6">
        <v>60.6</v>
      </c>
      <c r="E22" s="6">
        <v>24.2</v>
      </c>
      <c r="F22" s="3" t="s">
        <v>7</v>
      </c>
      <c r="G22" s="3" t="s">
        <v>3</v>
      </c>
      <c r="H22" s="3">
        <v>162</v>
      </c>
      <c r="I22" s="3">
        <v>65.900000000000006</v>
      </c>
      <c r="J22" s="6">
        <v>25.11</v>
      </c>
      <c r="K22" s="3" t="s">
        <v>7</v>
      </c>
      <c r="L22" s="3" t="s">
        <v>3</v>
      </c>
      <c r="M22" s="10">
        <f t="shared" si="3"/>
        <v>3.9000000000000057</v>
      </c>
      <c r="N22" s="10">
        <f t="shared" si="4"/>
        <v>5.3000000000000043</v>
      </c>
      <c r="O22" s="10">
        <f t="shared" si="5"/>
        <v>0.91000000000000014</v>
      </c>
    </row>
    <row r="23" spans="1:15" ht="20.149999999999999" customHeight="1">
      <c r="A23" s="3">
        <v>22</v>
      </c>
      <c r="B23" s="3" t="s">
        <v>4</v>
      </c>
      <c r="C23" s="6">
        <v>152</v>
      </c>
      <c r="D23" s="6">
        <v>48.5</v>
      </c>
      <c r="E23" s="6">
        <v>21</v>
      </c>
      <c r="F23" s="3" t="s">
        <v>8</v>
      </c>
      <c r="G23" s="3" t="s">
        <v>3</v>
      </c>
      <c r="H23" s="3">
        <v>156.69999999999999</v>
      </c>
      <c r="I23" s="3">
        <v>50.3</v>
      </c>
      <c r="J23" s="6">
        <v>20.48</v>
      </c>
      <c r="K23" s="3" t="s">
        <v>5</v>
      </c>
      <c r="L23" s="3" t="s">
        <v>3</v>
      </c>
      <c r="M23" s="10">
        <f t="shared" si="3"/>
        <v>4.6999999999999886</v>
      </c>
      <c r="N23" s="10">
        <f t="shared" si="4"/>
        <v>1.7999999999999972</v>
      </c>
      <c r="O23" s="10">
        <f t="shared" si="5"/>
        <v>-0.51999999999999957</v>
      </c>
    </row>
    <row r="24" spans="1:15" ht="20.149999999999999" customHeight="1">
      <c r="A24" s="3">
        <v>23</v>
      </c>
      <c r="B24" s="3" t="s">
        <v>4</v>
      </c>
      <c r="C24" s="6">
        <v>142.19999999999999</v>
      </c>
      <c r="D24" s="6">
        <v>33.5</v>
      </c>
      <c r="E24" s="6">
        <v>16.600000000000001</v>
      </c>
      <c r="F24" s="3" t="s">
        <v>5</v>
      </c>
      <c r="G24" s="3" t="s">
        <v>3</v>
      </c>
      <c r="H24" s="3">
        <v>144.19999999999999</v>
      </c>
      <c r="I24" s="3">
        <v>35.5</v>
      </c>
      <c r="J24" s="6">
        <v>16.829999999999998</v>
      </c>
      <c r="K24" s="3" t="s">
        <v>5</v>
      </c>
      <c r="L24" s="3" t="s">
        <v>3</v>
      </c>
      <c r="M24" s="10">
        <f t="shared" si="3"/>
        <v>2</v>
      </c>
      <c r="N24" s="10">
        <f t="shared" si="4"/>
        <v>2</v>
      </c>
      <c r="O24" s="10">
        <f t="shared" si="5"/>
        <v>0.22999999999999687</v>
      </c>
    </row>
    <row r="25" spans="1:15" ht="20.149999999999999" customHeight="1">
      <c r="A25" s="3">
        <v>24</v>
      </c>
      <c r="B25" s="3" t="s">
        <v>4</v>
      </c>
      <c r="C25" s="6">
        <v>136.9</v>
      </c>
      <c r="D25" s="6">
        <v>31.3</v>
      </c>
      <c r="E25" s="6">
        <v>16.7</v>
      </c>
      <c r="F25" s="3" t="s">
        <v>5</v>
      </c>
      <c r="G25" s="3" t="s">
        <v>3</v>
      </c>
      <c r="H25" s="3">
        <v>139.19999999999999</v>
      </c>
      <c r="I25" s="3">
        <v>31.1</v>
      </c>
      <c r="J25" s="6">
        <v>16.05</v>
      </c>
      <c r="K25" s="3" t="s">
        <v>5</v>
      </c>
      <c r="L25" s="3" t="s">
        <v>3</v>
      </c>
      <c r="M25" s="10">
        <f t="shared" si="3"/>
        <v>2.2999999999999829</v>
      </c>
      <c r="N25" s="10">
        <f t="shared" si="4"/>
        <v>-0.19999999999999929</v>
      </c>
      <c r="O25" s="10">
        <f t="shared" si="5"/>
        <v>-0.64999999999999858</v>
      </c>
    </row>
    <row r="26" spans="1:15" ht="20.149999999999999" customHeight="1">
      <c r="A26" s="3">
        <v>25</v>
      </c>
      <c r="B26" s="3" t="s">
        <v>4</v>
      </c>
      <c r="C26" s="6">
        <v>146.6</v>
      </c>
      <c r="D26" s="6">
        <v>40.700000000000003</v>
      </c>
      <c r="E26" s="6">
        <v>18.899999999999999</v>
      </c>
      <c r="F26" s="3" t="s">
        <v>5</v>
      </c>
      <c r="G26" s="3" t="s">
        <v>3</v>
      </c>
      <c r="H26" s="3">
        <v>148.80000000000001</v>
      </c>
      <c r="I26" s="3">
        <v>44.4</v>
      </c>
      <c r="J26" s="6">
        <v>20.05</v>
      </c>
      <c r="K26" s="3" t="s">
        <v>5</v>
      </c>
      <c r="L26" s="3" t="s">
        <v>3</v>
      </c>
      <c r="M26" s="10">
        <f t="shared" si="3"/>
        <v>2.2000000000000171</v>
      </c>
      <c r="N26" s="10">
        <f t="shared" si="4"/>
        <v>3.6999999999999957</v>
      </c>
      <c r="O26" s="10">
        <f t="shared" si="5"/>
        <v>1.1500000000000021</v>
      </c>
    </row>
    <row r="27" spans="1:15" ht="20.149999999999999" customHeight="1">
      <c r="A27" s="3">
        <v>26</v>
      </c>
      <c r="B27" s="3" t="s">
        <v>4</v>
      </c>
      <c r="C27" s="6">
        <v>140.1</v>
      </c>
      <c r="D27" s="6">
        <v>40</v>
      </c>
      <c r="E27" s="6">
        <v>20.399999999999999</v>
      </c>
      <c r="F27" s="3" t="s">
        <v>8</v>
      </c>
      <c r="G27" s="3" t="s">
        <v>3</v>
      </c>
      <c r="H27" s="3">
        <v>141.69999999999999</v>
      </c>
      <c r="I27" s="3">
        <v>41.7</v>
      </c>
      <c r="J27" s="6">
        <v>20.77</v>
      </c>
      <c r="K27" s="3" t="s">
        <v>8</v>
      </c>
      <c r="L27" s="3" t="s">
        <v>3</v>
      </c>
      <c r="M27" s="10">
        <f t="shared" si="3"/>
        <v>1.5999999999999943</v>
      </c>
      <c r="N27" s="10">
        <f t="shared" si="4"/>
        <v>1.7000000000000028</v>
      </c>
      <c r="O27" s="10">
        <f t="shared" si="5"/>
        <v>0.37000000000000099</v>
      </c>
    </row>
    <row r="28" spans="1:15" ht="20.149999999999999" customHeight="1">
      <c r="A28" s="3">
        <v>27</v>
      </c>
      <c r="B28" s="3" t="s">
        <v>4</v>
      </c>
      <c r="C28" s="6">
        <v>145.19999999999999</v>
      </c>
      <c r="D28" s="6">
        <v>46.5</v>
      </c>
      <c r="E28" s="6">
        <v>22.1</v>
      </c>
      <c r="F28" s="3" t="s">
        <v>8</v>
      </c>
      <c r="G28" s="3" t="s">
        <v>3</v>
      </c>
      <c r="H28" s="3">
        <v>147.6</v>
      </c>
      <c r="I28" s="3">
        <v>50.9</v>
      </c>
      <c r="J28" s="6">
        <v>23.37</v>
      </c>
      <c r="K28" s="3" t="s">
        <v>8</v>
      </c>
      <c r="L28" s="3" t="s">
        <v>3</v>
      </c>
      <c r="M28" s="10">
        <f t="shared" si="3"/>
        <v>2.4000000000000057</v>
      </c>
      <c r="N28" s="10">
        <f t="shared" si="4"/>
        <v>4.3999999999999986</v>
      </c>
      <c r="O28" s="10">
        <f t="shared" si="5"/>
        <v>1.2699999999999996</v>
      </c>
    </row>
    <row r="29" spans="1:15" ht="20.149999999999999" customHeight="1">
      <c r="A29" s="3">
        <v>28</v>
      </c>
      <c r="B29" s="3" t="s">
        <v>4</v>
      </c>
      <c r="C29" s="6">
        <v>153.9</v>
      </c>
      <c r="D29" s="6">
        <v>57.8</v>
      </c>
      <c r="E29" s="6">
        <v>24.4</v>
      </c>
      <c r="F29" s="3" t="s">
        <v>7</v>
      </c>
      <c r="G29" s="3" t="s">
        <v>3</v>
      </c>
      <c r="H29" s="3">
        <v>155.69999999999999</v>
      </c>
      <c r="I29" s="3">
        <v>55.6</v>
      </c>
      <c r="J29" s="6">
        <v>22.93</v>
      </c>
      <c r="K29" s="3" t="s">
        <v>8</v>
      </c>
      <c r="L29" s="3" t="s">
        <v>3</v>
      </c>
      <c r="M29" s="10">
        <f t="shared" si="3"/>
        <v>1.7999999999999829</v>
      </c>
      <c r="N29" s="10">
        <f t="shared" si="4"/>
        <v>-2.1999999999999957</v>
      </c>
      <c r="O29" s="10">
        <f t="shared" si="5"/>
        <v>-1.4699999999999989</v>
      </c>
    </row>
    <row r="30" spans="1:15" ht="20.149999999999999" customHeight="1">
      <c r="A30" s="3">
        <v>29</v>
      </c>
      <c r="B30" s="3" t="s">
        <v>4</v>
      </c>
      <c r="C30" s="6">
        <v>140.9</v>
      </c>
      <c r="D30" s="6">
        <v>34.799999999999997</v>
      </c>
      <c r="E30" s="6">
        <v>17.5</v>
      </c>
      <c r="F30" s="3" t="s">
        <v>5</v>
      </c>
      <c r="G30" s="3" t="s">
        <v>3</v>
      </c>
      <c r="H30" s="3">
        <v>142.9</v>
      </c>
      <c r="I30" s="3">
        <v>37.200000000000003</v>
      </c>
      <c r="J30" s="6">
        <v>18.21</v>
      </c>
      <c r="K30" s="3" t="s">
        <v>5</v>
      </c>
      <c r="L30" s="3" t="s">
        <v>3</v>
      </c>
      <c r="M30" s="10">
        <f t="shared" si="3"/>
        <v>2</v>
      </c>
      <c r="N30" s="10">
        <f t="shared" si="4"/>
        <v>2.4000000000000057</v>
      </c>
      <c r="O30" s="10">
        <f t="shared" si="5"/>
        <v>0.71000000000000085</v>
      </c>
    </row>
    <row r="31" spans="1:15" ht="20.149999999999999" customHeight="1">
      <c r="A31" s="3">
        <v>30</v>
      </c>
      <c r="B31" s="3" t="s">
        <v>4</v>
      </c>
      <c r="C31" s="6">
        <v>140.5</v>
      </c>
      <c r="D31" s="6">
        <v>29.3</v>
      </c>
      <c r="E31" s="6">
        <v>14.8</v>
      </c>
      <c r="F31" s="3" t="s">
        <v>5</v>
      </c>
      <c r="G31" s="3" t="s">
        <v>3</v>
      </c>
      <c r="H31" s="3">
        <v>136.5</v>
      </c>
      <c r="I31" s="3">
        <v>30.6</v>
      </c>
      <c r="J31" s="6">
        <v>15.02</v>
      </c>
      <c r="K31" s="3" t="s">
        <v>5</v>
      </c>
      <c r="L31" s="3" t="s">
        <v>3</v>
      </c>
      <c r="M31" s="11">
        <f t="shared" si="3"/>
        <v>-4</v>
      </c>
      <c r="N31" s="10">
        <f t="shared" si="4"/>
        <v>1.3000000000000007</v>
      </c>
      <c r="O31" s="10">
        <f t="shared" si="5"/>
        <v>0.21999999999999886</v>
      </c>
    </row>
    <row r="32" spans="1:15" ht="20.149999999999999" customHeight="1">
      <c r="A32" s="3">
        <v>31</v>
      </c>
      <c r="B32" s="3" t="s">
        <v>4</v>
      </c>
      <c r="C32" s="6">
        <v>135.69999999999999</v>
      </c>
      <c r="D32" s="6">
        <v>28.1</v>
      </c>
      <c r="E32" s="6">
        <v>15.3</v>
      </c>
      <c r="F32" s="3" t="s">
        <v>5</v>
      </c>
      <c r="G32" s="3" t="s">
        <v>3</v>
      </c>
      <c r="H32" s="3">
        <v>136.5</v>
      </c>
      <c r="I32" s="3">
        <v>28</v>
      </c>
      <c r="J32" s="6">
        <v>15.02</v>
      </c>
      <c r="K32" s="3" t="s">
        <v>5</v>
      </c>
      <c r="L32" s="3" t="s">
        <v>3</v>
      </c>
      <c r="M32" s="10">
        <f t="shared" si="3"/>
        <v>0.80000000000001137</v>
      </c>
      <c r="N32" s="10">
        <f t="shared" si="4"/>
        <v>-0.10000000000000142</v>
      </c>
      <c r="O32" s="10">
        <f t="shared" si="5"/>
        <v>-0.28000000000000114</v>
      </c>
    </row>
    <row r="33" spans="1:15" ht="20.149999999999999" customHeight="1">
      <c r="A33" s="3">
        <v>32</v>
      </c>
      <c r="B33" s="3" t="s">
        <v>2</v>
      </c>
      <c r="C33" s="6">
        <v>138.5</v>
      </c>
      <c r="D33" s="6">
        <v>27.6</v>
      </c>
      <c r="E33" s="6">
        <v>14.4</v>
      </c>
      <c r="F33" s="3" t="s">
        <v>5</v>
      </c>
      <c r="G33" s="3" t="s">
        <v>3</v>
      </c>
      <c r="H33" s="3">
        <v>141.4</v>
      </c>
      <c r="I33" s="3">
        <v>28</v>
      </c>
      <c r="J33" s="6">
        <v>14</v>
      </c>
      <c r="K33" s="3" t="s">
        <v>6</v>
      </c>
      <c r="L33" s="3" t="s">
        <v>3</v>
      </c>
      <c r="M33" s="10">
        <f t="shared" si="3"/>
        <v>2.9000000000000057</v>
      </c>
      <c r="N33" s="10">
        <f t="shared" si="4"/>
        <v>0.39999999999999858</v>
      </c>
      <c r="O33" s="10">
        <f t="shared" si="5"/>
        <v>-0.40000000000000036</v>
      </c>
    </row>
    <row r="34" spans="1:15" ht="20.149999999999999" customHeight="1">
      <c r="A34" s="3">
        <v>33</v>
      </c>
      <c r="B34" s="3" t="s">
        <v>4</v>
      </c>
      <c r="C34" s="6">
        <v>140.5</v>
      </c>
      <c r="D34" s="6">
        <v>37.5</v>
      </c>
      <c r="E34" s="6">
        <v>19</v>
      </c>
      <c r="F34" s="3" t="s">
        <v>5</v>
      </c>
      <c r="G34" s="3" t="s">
        <v>3</v>
      </c>
      <c r="H34" s="3">
        <v>141.30000000000001</v>
      </c>
      <c r="I34" s="3">
        <v>37.6</v>
      </c>
      <c r="J34" s="6">
        <v>18.829999999999998</v>
      </c>
      <c r="K34" s="3" t="s">
        <v>5</v>
      </c>
      <c r="L34" s="3" t="s">
        <v>3</v>
      </c>
      <c r="M34" s="10">
        <f t="shared" si="3"/>
        <v>0.80000000000001137</v>
      </c>
      <c r="N34" s="10">
        <f t="shared" si="4"/>
        <v>0.10000000000000142</v>
      </c>
      <c r="O34" s="10">
        <f t="shared" si="5"/>
        <v>-0.17000000000000171</v>
      </c>
    </row>
    <row r="35" spans="1:15">
      <c r="A35" s="5" t="s">
        <v>3</v>
      </c>
      <c r="B35" s="5" t="s">
        <v>3</v>
      </c>
      <c r="C35" s="5" t="s">
        <v>3</v>
      </c>
      <c r="D35" s="5" t="s">
        <v>3</v>
      </c>
      <c r="E35" s="5" t="s">
        <v>3</v>
      </c>
      <c r="F35" s="5" t="s">
        <v>3</v>
      </c>
      <c r="G35" s="5" t="s">
        <v>3</v>
      </c>
    </row>
    <row r="36" spans="1:15" ht="0" hidden="1" customHeight="1"/>
  </sheetData>
  <phoneticPr fontId="4" type="noConversion"/>
  <pageMargins left="0.98425196850393704" right="0.98425196850393704" top="0.98425196850393704" bottom="1.33264566929134" header="0.98425196850393704" footer="0.98425196850393704"/>
  <pageSetup paperSize="9" orientation="portrait" horizontalDpi="300" verticalDpi="300" r:id="rId1"/>
  <headerFooter alignWithMargins="0">
    <oddFooter>&amp;C&amp;"新細明體,Regular"&amp;10 承辦人:　　　　　　　　組長 :　　　　　　　　　 主任:　　　　　　　　 校長: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8FB47-C27E-4127-BFDB-AF3262D22DE6}">
  <dimension ref="A3:B8"/>
  <sheetViews>
    <sheetView workbookViewId="0">
      <selection activeCell="E10" sqref="E10"/>
    </sheetView>
  </sheetViews>
  <sheetFormatPr defaultRowHeight="14.5"/>
  <cols>
    <col min="1" max="1" width="10.8984375" bestFit="1" customWidth="1"/>
    <col min="2" max="2" width="13.59765625" bestFit="1" customWidth="1"/>
  </cols>
  <sheetData>
    <row r="3" spans="1:2">
      <c r="A3" s="1" t="s">
        <v>10</v>
      </c>
      <c r="B3" t="s">
        <v>11</v>
      </c>
    </row>
    <row r="4" spans="1:2">
      <c r="A4" s="2" t="s">
        <v>7</v>
      </c>
      <c r="B4">
        <v>2</v>
      </c>
    </row>
    <row r="5" spans="1:2">
      <c r="A5" s="2" t="s">
        <v>8</v>
      </c>
      <c r="B5">
        <v>6</v>
      </c>
    </row>
    <row r="6" spans="1:2">
      <c r="A6" s="2" t="s">
        <v>6</v>
      </c>
      <c r="B6">
        <v>5</v>
      </c>
    </row>
    <row r="7" spans="1:2">
      <c r="A7" s="2" t="s">
        <v>5</v>
      </c>
      <c r="B7">
        <v>18</v>
      </c>
    </row>
    <row r="8" spans="1:2">
      <c r="A8" s="2" t="s">
        <v>9</v>
      </c>
      <c r="B8">
        <v>31</v>
      </c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49184-DE49-4BE0-AC00-11B4A1545F1F}">
  <dimension ref="A1:O34"/>
  <sheetViews>
    <sheetView showGridLines="0" workbookViewId="0">
      <pane ySplit="1" topLeftCell="A2" activePane="bottomLeft" state="frozen"/>
      <selection pane="bottomLeft" activeCell="M21" sqref="M21"/>
    </sheetView>
  </sheetViews>
  <sheetFormatPr defaultColWidth="9.09765625" defaultRowHeight="14.5"/>
  <cols>
    <col min="1" max="2" width="5.3984375" style="4" customWidth="1"/>
    <col min="3" max="4" width="10.19921875" style="4" bestFit="1" customWidth="1"/>
    <col min="5" max="5" width="9.796875" style="4" bestFit="1" customWidth="1"/>
    <col min="6" max="6" width="10.19921875" style="4" bestFit="1" customWidth="1"/>
    <col min="7" max="7" width="9.09765625" style="4"/>
    <col min="8" max="9" width="10.19921875" style="4" bestFit="1" customWidth="1"/>
    <col min="10" max="10" width="9.796875" style="4" bestFit="1" customWidth="1"/>
    <col min="11" max="11" width="10.19921875" style="4" bestFit="1" customWidth="1"/>
    <col min="12" max="16384" width="9.09765625" style="4"/>
  </cols>
  <sheetData>
    <row r="1" spans="1:15">
      <c r="A1" s="3" t="s">
        <v>0</v>
      </c>
      <c r="B1" s="3" t="s">
        <v>1</v>
      </c>
      <c r="C1" s="7" t="s">
        <v>12</v>
      </c>
      <c r="D1" s="7" t="s">
        <v>13</v>
      </c>
      <c r="E1" s="7" t="s">
        <v>14</v>
      </c>
      <c r="F1" s="7" t="s">
        <v>15</v>
      </c>
      <c r="G1" s="7"/>
      <c r="H1" s="7" t="s">
        <v>16</v>
      </c>
      <c r="I1" s="7" t="s">
        <v>17</v>
      </c>
      <c r="J1" s="7" t="s">
        <v>18</v>
      </c>
      <c r="K1" s="7" t="s">
        <v>19</v>
      </c>
      <c r="M1" s="9" t="s">
        <v>20</v>
      </c>
      <c r="N1" s="9" t="s">
        <v>21</v>
      </c>
      <c r="O1" s="3" t="s">
        <v>22</v>
      </c>
    </row>
    <row r="2" spans="1:15" ht="23.15" customHeight="1">
      <c r="A2" s="3">
        <v>1</v>
      </c>
      <c r="B2" s="3" t="s">
        <v>2</v>
      </c>
      <c r="C2" s="6">
        <v>155.4</v>
      </c>
      <c r="D2" s="6">
        <v>63.8</v>
      </c>
      <c r="E2" s="6">
        <v>26.4</v>
      </c>
      <c r="F2" s="3" t="s">
        <v>7</v>
      </c>
      <c r="G2" s="3"/>
      <c r="H2" s="6">
        <v>156.69999999999999</v>
      </c>
      <c r="I2" s="6">
        <v>64.8</v>
      </c>
      <c r="J2" s="6">
        <v>26.39</v>
      </c>
      <c r="K2" s="3" t="s">
        <v>7</v>
      </c>
      <c r="L2" s="3" t="s">
        <v>3</v>
      </c>
      <c r="M2" s="10">
        <f>H2-C2</f>
        <v>1.2999999999999829</v>
      </c>
      <c r="N2" s="10">
        <f>I2-D2</f>
        <v>1</v>
      </c>
      <c r="O2" s="10">
        <f>J2-E2</f>
        <v>-9.9999999999980105E-3</v>
      </c>
    </row>
    <row r="3" spans="1:15" ht="23.15" customHeight="1">
      <c r="A3" s="3">
        <v>2</v>
      </c>
      <c r="B3" s="3" t="s">
        <v>2</v>
      </c>
      <c r="C3" s="6">
        <v>150.30000000000001</v>
      </c>
      <c r="D3" s="6">
        <v>41.5</v>
      </c>
      <c r="E3" s="6">
        <v>18.399999999999999</v>
      </c>
      <c r="F3" s="3" t="s">
        <v>5</v>
      </c>
      <c r="G3" s="3"/>
      <c r="H3" s="6">
        <v>152.1</v>
      </c>
      <c r="I3" s="6">
        <v>43</v>
      </c>
      <c r="J3" s="6">
        <v>18.59</v>
      </c>
      <c r="K3" s="3" t="s">
        <v>5</v>
      </c>
      <c r="L3" s="3" t="s">
        <v>3</v>
      </c>
      <c r="M3" s="10">
        <f t="shared" ref="M3:M16" si="0">H3-C3</f>
        <v>1.7999999999999829</v>
      </c>
      <c r="N3" s="10">
        <f t="shared" ref="N3:N16" si="1">I3-D3</f>
        <v>1.5</v>
      </c>
      <c r="O3" s="10">
        <f t="shared" ref="O3:O16" si="2">J3-E3</f>
        <v>0.19000000000000128</v>
      </c>
    </row>
    <row r="4" spans="1:15" ht="23.15" customHeight="1">
      <c r="A4" s="3">
        <v>3</v>
      </c>
      <c r="B4" s="3" t="s">
        <v>2</v>
      </c>
      <c r="C4" s="6">
        <v>157</v>
      </c>
      <c r="D4" s="6">
        <v>42.8</v>
      </c>
      <c r="E4" s="6">
        <v>17.399999999999999</v>
      </c>
      <c r="F4" s="3" t="s">
        <v>5</v>
      </c>
      <c r="G4" s="3"/>
      <c r="H4" s="6">
        <v>156.80000000000001</v>
      </c>
      <c r="I4" s="6">
        <v>41.6</v>
      </c>
      <c r="J4" s="6">
        <v>16.920000000000002</v>
      </c>
      <c r="K4" s="3" t="s">
        <v>5</v>
      </c>
      <c r="L4" s="3" t="s">
        <v>3</v>
      </c>
      <c r="M4" s="10">
        <f t="shared" si="0"/>
        <v>-0.19999999999998863</v>
      </c>
      <c r="N4" s="10">
        <f t="shared" si="1"/>
        <v>-1.1999999999999957</v>
      </c>
      <c r="O4" s="10">
        <f t="shared" si="2"/>
        <v>-0.47999999999999687</v>
      </c>
    </row>
    <row r="5" spans="1:15" ht="23.15" customHeight="1">
      <c r="A5" s="3">
        <v>4</v>
      </c>
      <c r="B5" s="3" t="s">
        <v>2</v>
      </c>
      <c r="C5" s="6">
        <v>150.5</v>
      </c>
      <c r="D5" s="6">
        <v>46.3</v>
      </c>
      <c r="E5" s="6">
        <v>20.399999999999999</v>
      </c>
      <c r="F5" s="3" t="s">
        <v>5</v>
      </c>
      <c r="G5" s="3"/>
      <c r="H5" s="6">
        <v>152.30000000000001</v>
      </c>
      <c r="I5" s="6">
        <v>49.1</v>
      </c>
      <c r="J5" s="6">
        <v>21.17</v>
      </c>
      <c r="K5" s="3" t="s">
        <v>8</v>
      </c>
      <c r="L5" s="3" t="s">
        <v>3</v>
      </c>
      <c r="M5" s="10">
        <f t="shared" si="0"/>
        <v>1.8000000000000114</v>
      </c>
      <c r="N5" s="10">
        <f t="shared" si="1"/>
        <v>2.8000000000000043</v>
      </c>
      <c r="O5" s="10">
        <f t="shared" si="2"/>
        <v>0.77000000000000313</v>
      </c>
    </row>
    <row r="6" spans="1:15" ht="23.15" customHeight="1">
      <c r="A6" s="3">
        <v>5</v>
      </c>
      <c r="B6" s="3" t="s">
        <v>2</v>
      </c>
      <c r="C6" s="6">
        <v>136.1</v>
      </c>
      <c r="D6" s="6">
        <v>43.1</v>
      </c>
      <c r="E6" s="6">
        <v>23.3</v>
      </c>
      <c r="F6" s="3" t="s">
        <v>7</v>
      </c>
      <c r="G6" s="3"/>
      <c r="H6" s="6">
        <v>137.5</v>
      </c>
      <c r="I6" s="6">
        <v>45.4</v>
      </c>
      <c r="J6" s="6">
        <v>24.02</v>
      </c>
      <c r="K6" s="3" t="s">
        <v>7</v>
      </c>
      <c r="L6" s="3" t="s">
        <v>3</v>
      </c>
      <c r="M6" s="10">
        <f t="shared" si="0"/>
        <v>1.4000000000000057</v>
      </c>
      <c r="N6" s="10">
        <f t="shared" si="1"/>
        <v>2.2999999999999972</v>
      </c>
      <c r="O6" s="10">
        <f t="shared" si="2"/>
        <v>0.71999999999999886</v>
      </c>
    </row>
    <row r="7" spans="1:15" ht="23.15" customHeight="1">
      <c r="A7" s="3">
        <v>6</v>
      </c>
      <c r="B7" s="3" t="s">
        <v>2</v>
      </c>
      <c r="C7" s="6">
        <v>153</v>
      </c>
      <c r="D7" s="6">
        <v>43.5</v>
      </c>
      <c r="E7" s="6">
        <v>18.600000000000001</v>
      </c>
      <c r="F7" s="3" t="s">
        <v>5</v>
      </c>
      <c r="G7" s="3"/>
      <c r="H7" s="6">
        <v>153.9</v>
      </c>
      <c r="I7" s="6">
        <v>44.6</v>
      </c>
      <c r="J7" s="6">
        <v>18.829999999999998</v>
      </c>
      <c r="K7" s="3" t="s">
        <v>5</v>
      </c>
      <c r="L7" s="3" t="s">
        <v>3</v>
      </c>
      <c r="M7" s="10">
        <f t="shared" si="0"/>
        <v>0.90000000000000568</v>
      </c>
      <c r="N7" s="10">
        <f t="shared" si="1"/>
        <v>1.1000000000000014</v>
      </c>
      <c r="O7" s="10">
        <f t="shared" si="2"/>
        <v>0.22999999999999687</v>
      </c>
    </row>
    <row r="8" spans="1:15" ht="23.15" customHeight="1">
      <c r="A8" s="3">
        <v>7</v>
      </c>
      <c r="B8" s="3" t="s">
        <v>2</v>
      </c>
      <c r="C8" s="6">
        <v>139.80000000000001</v>
      </c>
      <c r="D8" s="6">
        <v>28.6</v>
      </c>
      <c r="E8" s="6">
        <v>14.6</v>
      </c>
      <c r="F8" s="3" t="s">
        <v>6</v>
      </c>
      <c r="G8" s="3"/>
      <c r="H8" s="6">
        <v>143.19999999999999</v>
      </c>
      <c r="I8" s="6">
        <v>29.9</v>
      </c>
      <c r="J8" s="6">
        <v>14.58</v>
      </c>
      <c r="K8" s="3" t="s">
        <v>6</v>
      </c>
      <c r="L8" s="3" t="s">
        <v>3</v>
      </c>
      <c r="M8" s="10">
        <f t="shared" si="0"/>
        <v>3.3999999999999773</v>
      </c>
      <c r="N8" s="10">
        <f t="shared" si="1"/>
        <v>1.2999999999999972</v>
      </c>
      <c r="O8" s="10">
        <f t="shared" si="2"/>
        <v>-1.9999999999999574E-2</v>
      </c>
    </row>
    <row r="9" spans="1:15" ht="23.15" customHeight="1">
      <c r="A9" s="3">
        <v>8</v>
      </c>
      <c r="B9" s="3" t="s">
        <v>2</v>
      </c>
      <c r="C9" s="6">
        <v>153.69999999999999</v>
      </c>
      <c r="D9" s="6">
        <v>52.6</v>
      </c>
      <c r="E9" s="6">
        <v>22.3</v>
      </c>
      <c r="F9" s="3" t="s">
        <v>7</v>
      </c>
      <c r="G9" s="3"/>
      <c r="H9" s="6">
        <v>155.69999999999999</v>
      </c>
      <c r="I9" s="6">
        <v>54</v>
      </c>
      <c r="J9" s="6">
        <v>22.27</v>
      </c>
      <c r="K9" s="3" t="s">
        <v>8</v>
      </c>
      <c r="L9" s="3" t="s">
        <v>3</v>
      </c>
      <c r="M9" s="10">
        <f t="shared" si="0"/>
        <v>2</v>
      </c>
      <c r="N9" s="10">
        <f t="shared" si="1"/>
        <v>1.3999999999999986</v>
      </c>
      <c r="O9" s="10">
        <f t="shared" si="2"/>
        <v>-3.0000000000001137E-2</v>
      </c>
    </row>
    <row r="10" spans="1:15" ht="23.15" customHeight="1">
      <c r="A10" s="3">
        <v>9</v>
      </c>
      <c r="B10" s="3" t="s">
        <v>2</v>
      </c>
      <c r="C10" s="6">
        <v>151.19999999999999</v>
      </c>
      <c r="D10" s="6">
        <v>39.299999999999997</v>
      </c>
      <c r="E10" s="6">
        <v>17.2</v>
      </c>
      <c r="F10" s="3" t="s">
        <v>5</v>
      </c>
      <c r="G10" s="3"/>
      <c r="H10" s="6">
        <v>152.30000000000001</v>
      </c>
      <c r="I10" s="6">
        <v>42.6</v>
      </c>
      <c r="J10" s="6">
        <v>18.36</v>
      </c>
      <c r="K10" s="3" t="s">
        <v>5</v>
      </c>
      <c r="L10" s="3" t="s">
        <v>3</v>
      </c>
      <c r="M10" s="10">
        <f t="shared" si="0"/>
        <v>1.1000000000000227</v>
      </c>
      <c r="N10" s="10">
        <f t="shared" si="1"/>
        <v>3.3000000000000043</v>
      </c>
      <c r="O10" s="10">
        <f t="shared" si="2"/>
        <v>1.1600000000000001</v>
      </c>
    </row>
    <row r="11" spans="1:15" ht="23.15" customHeight="1">
      <c r="A11" s="3">
        <v>10</v>
      </c>
      <c r="B11" s="3" t="s">
        <v>2</v>
      </c>
      <c r="C11" s="6">
        <v>158.69999999999999</v>
      </c>
      <c r="D11" s="6">
        <v>49.2</v>
      </c>
      <c r="E11" s="6">
        <v>19.5</v>
      </c>
      <c r="F11" s="3" t="s">
        <v>5</v>
      </c>
      <c r="G11" s="3"/>
      <c r="H11" s="6">
        <v>160.80000000000001</v>
      </c>
      <c r="I11" s="6">
        <v>49.1</v>
      </c>
      <c r="J11" s="6">
        <v>18.989999999999998</v>
      </c>
      <c r="K11" s="3" t="s">
        <v>5</v>
      </c>
      <c r="L11" s="3" t="s">
        <v>3</v>
      </c>
      <c r="M11" s="10">
        <f t="shared" si="0"/>
        <v>2.1000000000000227</v>
      </c>
      <c r="N11" s="10">
        <f t="shared" si="1"/>
        <v>-0.10000000000000142</v>
      </c>
      <c r="O11" s="10">
        <f t="shared" si="2"/>
        <v>-0.51000000000000156</v>
      </c>
    </row>
    <row r="12" spans="1:15" ht="23.15" customHeight="1">
      <c r="A12" s="3">
        <v>11</v>
      </c>
      <c r="B12" s="3" t="s">
        <v>2</v>
      </c>
      <c r="C12" s="6">
        <v>141.9</v>
      </c>
      <c r="D12" s="6">
        <v>33.4</v>
      </c>
      <c r="E12" s="6">
        <v>16.600000000000001</v>
      </c>
      <c r="F12" s="3" t="s">
        <v>5</v>
      </c>
      <c r="G12" s="3"/>
      <c r="H12" s="6">
        <v>144.5</v>
      </c>
      <c r="I12" s="6">
        <v>33.5</v>
      </c>
      <c r="J12" s="6">
        <v>16.04</v>
      </c>
      <c r="K12" s="3" t="s">
        <v>5</v>
      </c>
      <c r="L12" s="3" t="s">
        <v>3</v>
      </c>
      <c r="M12" s="10">
        <f t="shared" si="0"/>
        <v>2.5999999999999943</v>
      </c>
      <c r="N12" s="10">
        <f t="shared" si="1"/>
        <v>0.10000000000000142</v>
      </c>
      <c r="O12" s="10">
        <f t="shared" si="2"/>
        <v>-0.56000000000000227</v>
      </c>
    </row>
    <row r="13" spans="1:15" ht="23.15" customHeight="1">
      <c r="A13" s="3">
        <v>12</v>
      </c>
      <c r="B13" s="3" t="s">
        <v>2</v>
      </c>
      <c r="C13" s="6">
        <v>145.19999999999999</v>
      </c>
      <c r="D13" s="6">
        <v>33.299999999999997</v>
      </c>
      <c r="E13" s="6">
        <v>15.8</v>
      </c>
      <c r="F13" s="3" t="s">
        <v>5</v>
      </c>
      <c r="G13" s="3"/>
      <c r="H13" s="6">
        <v>147.6</v>
      </c>
      <c r="I13" s="6">
        <v>34.1</v>
      </c>
      <c r="J13" s="6">
        <v>15.65</v>
      </c>
      <c r="K13" s="3" t="s">
        <v>5</v>
      </c>
      <c r="L13" s="3" t="s">
        <v>3</v>
      </c>
      <c r="M13" s="10">
        <f t="shared" si="0"/>
        <v>2.4000000000000057</v>
      </c>
      <c r="N13" s="10">
        <f t="shared" si="1"/>
        <v>0.80000000000000426</v>
      </c>
      <c r="O13" s="10">
        <f t="shared" si="2"/>
        <v>-0.15000000000000036</v>
      </c>
    </row>
    <row r="14" spans="1:15" ht="23.15" customHeight="1">
      <c r="A14" s="3">
        <v>13</v>
      </c>
      <c r="B14" s="3" t="s">
        <v>2</v>
      </c>
      <c r="C14" s="6">
        <v>141.30000000000001</v>
      </c>
      <c r="D14" s="6">
        <v>30.5</v>
      </c>
      <c r="E14" s="6">
        <v>15.3</v>
      </c>
      <c r="F14" s="3" t="s">
        <v>5</v>
      </c>
      <c r="G14" s="3"/>
      <c r="H14" s="6">
        <v>143.30000000000001</v>
      </c>
      <c r="I14" s="6">
        <v>29.9</v>
      </c>
      <c r="J14" s="6">
        <v>14.56</v>
      </c>
      <c r="K14" s="3" t="s">
        <v>5</v>
      </c>
      <c r="L14" s="3" t="s">
        <v>3</v>
      </c>
      <c r="M14" s="10">
        <f t="shared" si="0"/>
        <v>2</v>
      </c>
      <c r="N14" s="10">
        <f t="shared" si="1"/>
        <v>-0.60000000000000142</v>
      </c>
      <c r="O14" s="10">
        <f t="shared" si="2"/>
        <v>-0.74000000000000021</v>
      </c>
    </row>
    <row r="15" spans="1:15" ht="23.15" customHeight="1">
      <c r="A15" s="3">
        <v>14</v>
      </c>
      <c r="B15" s="3" t="s">
        <v>4</v>
      </c>
      <c r="C15" s="6">
        <v>145.9</v>
      </c>
      <c r="D15" s="6">
        <v>37.299999999999997</v>
      </c>
      <c r="E15" s="6">
        <v>17.5</v>
      </c>
      <c r="F15" s="3" t="s">
        <v>5</v>
      </c>
      <c r="G15" s="3"/>
      <c r="H15" s="6">
        <v>147.4</v>
      </c>
      <c r="I15" s="6">
        <v>38.1</v>
      </c>
      <c r="J15" s="6">
        <v>17.54</v>
      </c>
      <c r="K15" s="3" t="s">
        <v>5</v>
      </c>
      <c r="L15" s="3" t="s">
        <v>3</v>
      </c>
      <c r="M15" s="10">
        <f t="shared" si="0"/>
        <v>1.5</v>
      </c>
      <c r="N15" s="10">
        <f t="shared" si="1"/>
        <v>0.80000000000000426</v>
      </c>
      <c r="O15" s="10">
        <f t="shared" si="2"/>
        <v>3.9999999999999147E-2</v>
      </c>
    </row>
    <row r="16" spans="1:15" ht="23.15" customHeight="1">
      <c r="A16" s="3">
        <v>15</v>
      </c>
      <c r="B16" s="3" t="s">
        <v>4</v>
      </c>
      <c r="C16" s="6">
        <v>141.30000000000001</v>
      </c>
      <c r="D16" s="6">
        <v>41.5</v>
      </c>
      <c r="E16" s="6">
        <v>20.8</v>
      </c>
      <c r="F16" s="3" t="s">
        <v>5</v>
      </c>
      <c r="G16" s="3"/>
      <c r="H16" s="6">
        <v>145.9</v>
      </c>
      <c r="I16" s="6">
        <v>44.2</v>
      </c>
      <c r="J16" s="6">
        <v>20.77</v>
      </c>
      <c r="K16" s="3" t="s">
        <v>5</v>
      </c>
      <c r="L16" s="3" t="s">
        <v>3</v>
      </c>
      <c r="M16" s="10">
        <f t="shared" si="0"/>
        <v>4.5999999999999943</v>
      </c>
      <c r="N16" s="10">
        <f t="shared" si="1"/>
        <v>2.7000000000000028</v>
      </c>
      <c r="O16" s="10">
        <f t="shared" si="2"/>
        <v>-3.0000000000001137E-2</v>
      </c>
    </row>
    <row r="17" spans="1:15" ht="23.15" customHeight="1">
      <c r="A17" s="3">
        <v>16</v>
      </c>
      <c r="B17" s="3" t="s">
        <v>4</v>
      </c>
      <c r="C17" s="6">
        <v>146.69999999999999</v>
      </c>
      <c r="D17" s="6">
        <v>34.9</v>
      </c>
      <c r="E17" s="6">
        <v>16.2</v>
      </c>
      <c r="F17" s="3" t="s">
        <v>5</v>
      </c>
      <c r="G17" s="3"/>
      <c r="H17" s="6"/>
      <c r="I17" s="6"/>
      <c r="J17" s="6"/>
      <c r="K17" s="3"/>
      <c r="L17" s="3" t="s">
        <v>3</v>
      </c>
      <c r="M17" s="10"/>
      <c r="N17" s="10"/>
      <c r="O17" s="10"/>
    </row>
    <row r="18" spans="1:15" ht="23.15" customHeight="1">
      <c r="A18" s="3">
        <v>17</v>
      </c>
      <c r="B18" s="3" t="s">
        <v>4</v>
      </c>
      <c r="C18" s="6">
        <v>141.4</v>
      </c>
      <c r="D18" s="6">
        <v>38.799999999999997</v>
      </c>
      <c r="E18" s="6">
        <v>19.399999999999999</v>
      </c>
      <c r="F18" s="3" t="s">
        <v>5</v>
      </c>
      <c r="G18" s="3"/>
      <c r="H18" s="6">
        <v>142.80000000000001</v>
      </c>
      <c r="I18" s="6">
        <v>39.9</v>
      </c>
      <c r="J18" s="6">
        <v>19.559999999999999</v>
      </c>
      <c r="K18" s="3" t="s">
        <v>5</v>
      </c>
      <c r="L18" s="3" t="s">
        <v>3</v>
      </c>
      <c r="M18" s="10">
        <f t="shared" ref="M18" si="3">H18-C18</f>
        <v>1.4000000000000057</v>
      </c>
      <c r="N18" s="10">
        <f t="shared" ref="N18" si="4">I18-D18</f>
        <v>1.1000000000000014</v>
      </c>
      <c r="O18" s="10">
        <f t="shared" ref="O18" si="5">J18-E18</f>
        <v>0.16000000000000014</v>
      </c>
    </row>
    <row r="19" spans="1:15" ht="23.15" customHeight="1">
      <c r="A19" s="3">
        <v>18</v>
      </c>
      <c r="B19" s="3" t="s">
        <v>4</v>
      </c>
      <c r="C19" s="6">
        <v>147.9</v>
      </c>
      <c r="D19" s="6">
        <v>43.2</v>
      </c>
      <c r="E19" s="6">
        <v>19.7</v>
      </c>
      <c r="F19" s="3" t="s">
        <v>5</v>
      </c>
      <c r="G19" s="3"/>
      <c r="H19" s="6">
        <v>149.5</v>
      </c>
      <c r="I19" s="6">
        <v>42.8</v>
      </c>
      <c r="J19" s="6">
        <v>19.14</v>
      </c>
      <c r="K19" s="3" t="s">
        <v>5</v>
      </c>
      <c r="L19" s="3" t="s">
        <v>3</v>
      </c>
      <c r="M19" s="10">
        <f t="shared" ref="M19:M32" si="6">H19-C19</f>
        <v>1.5999999999999943</v>
      </c>
      <c r="N19" s="10">
        <f t="shared" ref="N19:N32" si="7">I19-D19</f>
        <v>-0.40000000000000568</v>
      </c>
      <c r="O19" s="10">
        <f t="shared" ref="O19:O32" si="8">J19-E19</f>
        <v>-0.55999999999999872</v>
      </c>
    </row>
    <row r="20" spans="1:15" ht="23.15" customHeight="1">
      <c r="A20" s="3">
        <v>19</v>
      </c>
      <c r="B20" s="3" t="s">
        <v>4</v>
      </c>
      <c r="C20" s="6">
        <v>133.5</v>
      </c>
      <c r="D20" s="6">
        <v>29.5</v>
      </c>
      <c r="E20" s="6">
        <v>16.600000000000001</v>
      </c>
      <c r="F20" s="3" t="s">
        <v>5</v>
      </c>
      <c r="G20" s="3"/>
      <c r="H20" s="6">
        <v>136.80000000000001</v>
      </c>
      <c r="I20" s="6">
        <v>29.3</v>
      </c>
      <c r="J20" s="6">
        <v>15.66</v>
      </c>
      <c r="K20" s="3" t="s">
        <v>5</v>
      </c>
      <c r="L20" s="3" t="s">
        <v>3</v>
      </c>
      <c r="M20" s="10">
        <f t="shared" si="6"/>
        <v>3.3000000000000114</v>
      </c>
      <c r="N20" s="10">
        <f t="shared" si="7"/>
        <v>-0.19999999999999929</v>
      </c>
      <c r="O20" s="10">
        <f t="shared" si="8"/>
        <v>-0.94000000000000128</v>
      </c>
    </row>
    <row r="21" spans="1:15" ht="23.15" customHeight="1">
      <c r="A21" s="3">
        <v>20</v>
      </c>
      <c r="B21" s="3" t="s">
        <v>4</v>
      </c>
      <c r="C21" s="6">
        <v>155.4</v>
      </c>
      <c r="D21" s="6">
        <v>53</v>
      </c>
      <c r="E21" s="6">
        <v>21.9</v>
      </c>
      <c r="F21" s="3" t="s">
        <v>8</v>
      </c>
      <c r="G21" s="3"/>
      <c r="H21" s="6">
        <v>160.6</v>
      </c>
      <c r="I21" s="6">
        <v>55.3</v>
      </c>
      <c r="J21" s="6">
        <v>21.44</v>
      </c>
      <c r="K21" s="3" t="s">
        <v>8</v>
      </c>
      <c r="L21" s="3" t="s">
        <v>3</v>
      </c>
      <c r="M21" s="10">
        <f t="shared" si="6"/>
        <v>5.1999999999999886</v>
      </c>
      <c r="N21" s="10">
        <f t="shared" si="7"/>
        <v>2.2999999999999972</v>
      </c>
      <c r="O21" s="10">
        <f t="shared" si="8"/>
        <v>-0.4599999999999973</v>
      </c>
    </row>
    <row r="22" spans="1:15" ht="23.15" customHeight="1">
      <c r="A22" s="3">
        <v>21</v>
      </c>
      <c r="B22" s="3" t="s">
        <v>4</v>
      </c>
      <c r="C22" s="6">
        <v>145.1</v>
      </c>
      <c r="D22" s="6">
        <v>31.2</v>
      </c>
      <c r="E22" s="6">
        <v>14.8</v>
      </c>
      <c r="F22" s="3" t="s">
        <v>5</v>
      </c>
      <c r="G22" s="3"/>
      <c r="H22" s="6">
        <v>146.6</v>
      </c>
      <c r="I22" s="6">
        <v>32.6</v>
      </c>
      <c r="J22" s="6">
        <v>15.16</v>
      </c>
      <c r="K22" s="3" t="s">
        <v>5</v>
      </c>
      <c r="L22" s="3" t="s">
        <v>3</v>
      </c>
      <c r="M22" s="10">
        <f t="shared" si="6"/>
        <v>1.5</v>
      </c>
      <c r="N22" s="10">
        <f t="shared" si="7"/>
        <v>1.4000000000000021</v>
      </c>
      <c r="O22" s="10">
        <f t="shared" si="8"/>
        <v>0.35999999999999943</v>
      </c>
    </row>
    <row r="23" spans="1:15" ht="23.15" customHeight="1">
      <c r="A23" s="3">
        <v>22</v>
      </c>
      <c r="B23" s="3" t="s">
        <v>4</v>
      </c>
      <c r="C23" s="6">
        <v>136.6</v>
      </c>
      <c r="D23" s="6">
        <v>26.9</v>
      </c>
      <c r="E23" s="6">
        <v>14.4</v>
      </c>
      <c r="F23" s="3" t="s">
        <v>6</v>
      </c>
      <c r="G23" s="3"/>
      <c r="H23" s="6">
        <v>138.4</v>
      </c>
      <c r="I23" s="6">
        <v>26.7</v>
      </c>
      <c r="J23" s="6">
        <v>13.94</v>
      </c>
      <c r="K23" s="3" t="s">
        <v>6</v>
      </c>
      <c r="L23" s="3" t="s">
        <v>3</v>
      </c>
      <c r="M23" s="10">
        <f t="shared" si="6"/>
        <v>1.8000000000000114</v>
      </c>
      <c r="N23" s="10">
        <f t="shared" si="7"/>
        <v>-0.19999999999999929</v>
      </c>
      <c r="O23" s="10">
        <f t="shared" si="8"/>
        <v>-0.46000000000000085</v>
      </c>
    </row>
    <row r="24" spans="1:15" ht="23.15" customHeight="1">
      <c r="A24" s="3">
        <v>23</v>
      </c>
      <c r="B24" s="3" t="s">
        <v>4</v>
      </c>
      <c r="C24" s="6">
        <v>142.1</v>
      </c>
      <c r="D24" s="6">
        <v>39.299999999999997</v>
      </c>
      <c r="E24" s="6">
        <v>19.5</v>
      </c>
      <c r="F24" s="3" t="s">
        <v>5</v>
      </c>
      <c r="G24" s="3"/>
      <c r="H24" s="6">
        <v>144.5</v>
      </c>
      <c r="I24" s="6">
        <v>39.700000000000003</v>
      </c>
      <c r="J24" s="6">
        <v>19.010000000000002</v>
      </c>
      <c r="K24" s="3" t="s">
        <v>5</v>
      </c>
      <c r="L24" s="3" t="s">
        <v>3</v>
      </c>
      <c r="M24" s="10">
        <f t="shared" si="6"/>
        <v>2.4000000000000057</v>
      </c>
      <c r="N24" s="10">
        <f t="shared" si="7"/>
        <v>0.40000000000000568</v>
      </c>
      <c r="O24" s="10">
        <f t="shared" si="8"/>
        <v>-0.48999999999999844</v>
      </c>
    </row>
    <row r="25" spans="1:15" ht="23.15" customHeight="1">
      <c r="A25" s="3">
        <v>24</v>
      </c>
      <c r="B25" s="3" t="s">
        <v>4</v>
      </c>
      <c r="C25" s="6">
        <v>141.9</v>
      </c>
      <c r="D25" s="6">
        <v>27.7</v>
      </c>
      <c r="E25" s="6">
        <v>13.8</v>
      </c>
      <c r="F25" s="3" t="s">
        <v>6</v>
      </c>
      <c r="G25" s="3"/>
      <c r="H25" s="6">
        <v>143.4</v>
      </c>
      <c r="I25" s="6">
        <v>27.8</v>
      </c>
      <c r="J25" s="6">
        <v>13.52</v>
      </c>
      <c r="K25" s="3" t="s">
        <v>6</v>
      </c>
      <c r="L25" s="3" t="s">
        <v>3</v>
      </c>
      <c r="M25" s="10">
        <f t="shared" si="6"/>
        <v>1.5</v>
      </c>
      <c r="N25" s="10">
        <f t="shared" si="7"/>
        <v>0.10000000000000142</v>
      </c>
      <c r="O25" s="10">
        <f t="shared" si="8"/>
        <v>-0.28000000000000114</v>
      </c>
    </row>
    <row r="26" spans="1:15" ht="23.15" customHeight="1">
      <c r="A26" s="3">
        <v>25</v>
      </c>
      <c r="B26" s="3" t="s">
        <v>4</v>
      </c>
      <c r="C26" s="6">
        <v>136.30000000000001</v>
      </c>
      <c r="D26" s="6">
        <v>31.7</v>
      </c>
      <c r="E26" s="6">
        <v>17.100000000000001</v>
      </c>
      <c r="F26" s="3" t="s">
        <v>5</v>
      </c>
      <c r="G26" s="3"/>
      <c r="H26" s="6">
        <v>136.80000000000001</v>
      </c>
      <c r="I26" s="6">
        <v>30.7</v>
      </c>
      <c r="J26" s="6">
        <v>16.399999999999999</v>
      </c>
      <c r="K26" s="3" t="s">
        <v>5</v>
      </c>
      <c r="L26" s="3" t="s">
        <v>3</v>
      </c>
      <c r="M26" s="10">
        <f t="shared" si="6"/>
        <v>0.5</v>
      </c>
      <c r="N26" s="10">
        <f t="shared" si="7"/>
        <v>-1</v>
      </c>
      <c r="O26" s="10">
        <f t="shared" si="8"/>
        <v>-0.70000000000000284</v>
      </c>
    </row>
    <row r="27" spans="1:15" ht="23.15" customHeight="1">
      <c r="A27" s="3">
        <v>27</v>
      </c>
      <c r="B27" s="3" t="s">
        <v>4</v>
      </c>
      <c r="C27" s="6">
        <v>156.30000000000001</v>
      </c>
      <c r="D27" s="6">
        <v>78</v>
      </c>
      <c r="E27" s="6">
        <v>31.9</v>
      </c>
      <c r="F27" s="3" t="s">
        <v>7</v>
      </c>
      <c r="G27" s="3"/>
      <c r="H27" s="6">
        <v>158.1</v>
      </c>
      <c r="I27" s="6">
        <v>77.7</v>
      </c>
      <c r="J27" s="8">
        <v>31.09</v>
      </c>
      <c r="K27" s="3" t="s">
        <v>7</v>
      </c>
      <c r="L27" s="3" t="s">
        <v>3</v>
      </c>
      <c r="M27" s="10">
        <f t="shared" si="6"/>
        <v>1.7999999999999829</v>
      </c>
      <c r="N27" s="10">
        <f t="shared" si="7"/>
        <v>-0.29999999999999716</v>
      </c>
      <c r="O27" s="10">
        <f t="shared" si="8"/>
        <v>-0.80999999999999872</v>
      </c>
    </row>
    <row r="28" spans="1:15" ht="23.15" customHeight="1">
      <c r="A28" s="3">
        <v>28</v>
      </c>
      <c r="B28" s="3" t="s">
        <v>4</v>
      </c>
      <c r="C28" s="6">
        <v>152.19999999999999</v>
      </c>
      <c r="D28" s="6">
        <v>46.7</v>
      </c>
      <c r="E28" s="6">
        <v>20.2</v>
      </c>
      <c r="F28" s="3" t="s">
        <v>5</v>
      </c>
      <c r="G28" s="3"/>
      <c r="H28" s="6">
        <v>153.9</v>
      </c>
      <c r="I28" s="6">
        <v>45.7</v>
      </c>
      <c r="J28" s="8">
        <v>19.29</v>
      </c>
      <c r="K28" s="3" t="s">
        <v>5</v>
      </c>
      <c r="L28" s="3" t="s">
        <v>3</v>
      </c>
      <c r="M28" s="10">
        <f t="shared" si="6"/>
        <v>1.7000000000000171</v>
      </c>
      <c r="N28" s="10">
        <f t="shared" si="7"/>
        <v>-1</v>
      </c>
      <c r="O28" s="10">
        <f t="shared" si="8"/>
        <v>-0.91000000000000014</v>
      </c>
    </row>
    <row r="29" spans="1:15" ht="23.15" customHeight="1">
      <c r="A29" s="3">
        <v>29</v>
      </c>
      <c r="B29" s="3" t="s">
        <v>4</v>
      </c>
      <c r="C29" s="6">
        <v>148.80000000000001</v>
      </c>
      <c r="D29" s="6">
        <v>32.200000000000003</v>
      </c>
      <c r="E29" s="6">
        <v>14.5</v>
      </c>
      <c r="F29" s="3" t="s">
        <v>6</v>
      </c>
      <c r="G29" s="3"/>
      <c r="H29" s="6">
        <v>150.4</v>
      </c>
      <c r="I29" s="6">
        <v>31.8</v>
      </c>
      <c r="J29" s="8">
        <v>14.05</v>
      </c>
      <c r="K29" s="3" t="s">
        <v>6</v>
      </c>
      <c r="L29" s="3" t="s">
        <v>3</v>
      </c>
      <c r="M29" s="10">
        <f t="shared" si="6"/>
        <v>1.5999999999999943</v>
      </c>
      <c r="N29" s="10">
        <f t="shared" si="7"/>
        <v>-0.40000000000000213</v>
      </c>
      <c r="O29" s="10">
        <f t="shared" si="8"/>
        <v>-0.44999999999999929</v>
      </c>
    </row>
    <row r="30" spans="1:15" ht="23.15" customHeight="1">
      <c r="A30" s="3">
        <v>30</v>
      </c>
      <c r="B30" s="3" t="s">
        <v>4</v>
      </c>
      <c r="C30" s="6">
        <v>145</v>
      </c>
      <c r="D30" s="6">
        <v>36.799999999999997</v>
      </c>
      <c r="E30" s="6">
        <v>17.5</v>
      </c>
      <c r="F30" s="3" t="s">
        <v>5</v>
      </c>
      <c r="G30" s="3"/>
      <c r="H30" s="6">
        <v>148</v>
      </c>
      <c r="I30" s="6">
        <v>36.4</v>
      </c>
      <c r="J30" s="8">
        <v>16.62</v>
      </c>
      <c r="K30" s="3" t="s">
        <v>5</v>
      </c>
      <c r="L30" s="3" t="s">
        <v>3</v>
      </c>
      <c r="M30" s="10">
        <f t="shared" si="6"/>
        <v>3</v>
      </c>
      <c r="N30" s="10">
        <f t="shared" si="7"/>
        <v>-0.39999999999999858</v>
      </c>
      <c r="O30" s="10">
        <f t="shared" si="8"/>
        <v>-0.87999999999999901</v>
      </c>
    </row>
    <row r="31" spans="1:15" ht="23.15" customHeight="1">
      <c r="A31" s="3">
        <v>31</v>
      </c>
      <c r="B31" s="3" t="s">
        <v>4</v>
      </c>
      <c r="C31" s="6">
        <v>132.4</v>
      </c>
      <c r="D31" s="6">
        <v>26.7</v>
      </c>
      <c r="E31" s="6">
        <v>15.2</v>
      </c>
      <c r="F31" s="3" t="s">
        <v>5</v>
      </c>
      <c r="G31" s="3"/>
      <c r="H31" s="6">
        <v>133.69999999999999</v>
      </c>
      <c r="I31" s="6">
        <v>26.4</v>
      </c>
      <c r="J31" s="8">
        <v>14.77</v>
      </c>
      <c r="K31" s="3" t="s">
        <v>6</v>
      </c>
      <c r="L31" s="3" t="s">
        <v>3</v>
      </c>
      <c r="M31" s="10">
        <f t="shared" si="6"/>
        <v>1.2999999999999829</v>
      </c>
      <c r="N31" s="10">
        <f t="shared" si="7"/>
        <v>-0.30000000000000071</v>
      </c>
      <c r="O31" s="10">
        <f t="shared" si="8"/>
        <v>-0.42999999999999972</v>
      </c>
    </row>
    <row r="32" spans="1:15" ht="23.15" customHeight="1">
      <c r="A32" s="3">
        <v>32</v>
      </c>
      <c r="B32" s="3" t="s">
        <v>2</v>
      </c>
      <c r="C32" s="6">
        <v>141.5</v>
      </c>
      <c r="D32" s="6">
        <v>31.5</v>
      </c>
      <c r="E32" s="6">
        <v>15.7</v>
      </c>
      <c r="F32" s="3" t="s">
        <v>5</v>
      </c>
      <c r="G32" s="3"/>
      <c r="H32" s="6">
        <v>143.6</v>
      </c>
      <c r="I32" s="6">
        <v>32.6</v>
      </c>
      <c r="J32" s="8">
        <v>15.8</v>
      </c>
      <c r="K32" s="3" t="s">
        <v>5</v>
      </c>
      <c r="L32" s="3" t="s">
        <v>3</v>
      </c>
      <c r="M32" s="10">
        <f t="shared" si="6"/>
        <v>2.0999999999999943</v>
      </c>
      <c r="N32" s="10">
        <f t="shared" si="7"/>
        <v>1.1000000000000014</v>
      </c>
      <c r="O32" s="10">
        <f t="shared" si="8"/>
        <v>0.10000000000000142</v>
      </c>
    </row>
    <row r="33" spans="1:6">
      <c r="A33" s="5" t="s">
        <v>3</v>
      </c>
      <c r="B33" s="5" t="s">
        <v>3</v>
      </c>
      <c r="C33" s="5" t="s">
        <v>3</v>
      </c>
      <c r="D33" s="5" t="s">
        <v>3</v>
      </c>
      <c r="E33" s="5" t="s">
        <v>3</v>
      </c>
      <c r="F33" s="5" t="s">
        <v>3</v>
      </c>
    </row>
    <row r="34" spans="1:6" ht="0" hidden="1" customHeight="1"/>
  </sheetData>
  <phoneticPr fontId="4" type="noConversion"/>
  <pageMargins left="0.98425196850393704" right="0.39370078740157483" top="0.59055118110236227" bottom="0.55118110236220474" header="0.98425196850393704" footer="0.98425196850393704"/>
  <pageSetup paperSize="9" orientation="portrait" horizontalDpi="300" verticalDpi="300" r:id="rId1"/>
  <headerFooter alignWithMargins="0">
    <oddFooter>&amp;C&amp;"新細明體,Regular"&amp;10 承辦人:　　　　　　　　組長 :　　　　　　　　　 主任:　　　　　　　　 校長: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48826-6966-4E6D-AC9D-960D8F164088}">
  <dimension ref="A1:O34"/>
  <sheetViews>
    <sheetView showGridLines="0" tabSelected="1" workbookViewId="0">
      <pane ySplit="1" topLeftCell="A20" activePane="bottomLeft" state="frozen"/>
      <selection pane="bottomLeft" activeCell="G36" sqref="G36"/>
    </sheetView>
  </sheetViews>
  <sheetFormatPr defaultColWidth="9.09765625" defaultRowHeight="14.5"/>
  <cols>
    <col min="1" max="2" width="5.3984375" style="4" customWidth="1"/>
    <col min="3" max="4" width="10.19921875" style="4" bestFit="1" customWidth="1"/>
    <col min="5" max="5" width="9.796875" style="4" bestFit="1" customWidth="1"/>
    <col min="6" max="6" width="10.19921875" style="4" bestFit="1" customWidth="1"/>
    <col min="7" max="7" width="9.09765625" style="4"/>
    <col min="8" max="9" width="10.19921875" style="4" bestFit="1" customWidth="1"/>
    <col min="10" max="10" width="9.796875" style="4" bestFit="1" customWidth="1"/>
    <col min="11" max="11" width="10.19921875" style="4" bestFit="1" customWidth="1"/>
    <col min="12" max="16384" width="9.09765625" style="4"/>
  </cols>
  <sheetData>
    <row r="1" spans="1:15">
      <c r="A1" s="3" t="s">
        <v>0</v>
      </c>
      <c r="B1" s="3" t="s">
        <v>1</v>
      </c>
      <c r="C1" s="7" t="s">
        <v>12</v>
      </c>
      <c r="D1" s="7" t="s">
        <v>13</v>
      </c>
      <c r="E1" s="7" t="s">
        <v>14</v>
      </c>
      <c r="F1" s="7" t="s">
        <v>15</v>
      </c>
      <c r="G1" s="7"/>
      <c r="H1" s="7" t="s">
        <v>16</v>
      </c>
      <c r="I1" s="7" t="s">
        <v>17</v>
      </c>
      <c r="J1" s="7" t="s">
        <v>18</v>
      </c>
      <c r="K1" s="7" t="s">
        <v>19</v>
      </c>
      <c r="M1" s="9" t="s">
        <v>20</v>
      </c>
      <c r="N1" s="9" t="s">
        <v>21</v>
      </c>
      <c r="O1" s="3" t="s">
        <v>22</v>
      </c>
    </row>
    <row r="2" spans="1:15" ht="23.15" customHeight="1">
      <c r="A2" s="3">
        <v>1</v>
      </c>
      <c r="B2" s="3" t="s">
        <v>2</v>
      </c>
      <c r="C2" s="6">
        <v>155.4</v>
      </c>
      <c r="D2" s="6">
        <v>63.8</v>
      </c>
      <c r="E2" s="6">
        <v>26.4</v>
      </c>
      <c r="F2" s="3" t="s">
        <v>7</v>
      </c>
      <c r="G2" s="3"/>
      <c r="H2" s="6">
        <v>156.69999999999999</v>
      </c>
      <c r="I2" s="6">
        <v>64.8</v>
      </c>
      <c r="J2" s="6">
        <v>26.39</v>
      </c>
      <c r="K2" s="3" t="s">
        <v>7</v>
      </c>
      <c r="L2" s="3" t="s">
        <v>3</v>
      </c>
      <c r="M2" s="10">
        <f>H2-C2</f>
        <v>1.2999999999999829</v>
      </c>
      <c r="N2" s="10">
        <f>I2-D2</f>
        <v>1</v>
      </c>
      <c r="O2" s="10">
        <f>J2-E2</f>
        <v>-9.9999999999980105E-3</v>
      </c>
    </row>
    <row r="3" spans="1:15" ht="23.15" customHeight="1">
      <c r="A3" s="3">
        <v>2</v>
      </c>
      <c r="B3" s="3" t="s">
        <v>2</v>
      </c>
      <c r="C3" s="6">
        <v>150.30000000000001</v>
      </c>
      <c r="D3" s="6">
        <v>41.5</v>
      </c>
      <c r="E3" s="6">
        <v>18.399999999999999</v>
      </c>
      <c r="F3" s="3" t="s">
        <v>5</v>
      </c>
      <c r="G3" s="3"/>
      <c r="H3" s="6">
        <v>152.1</v>
      </c>
      <c r="I3" s="6">
        <v>43</v>
      </c>
      <c r="J3" s="6">
        <v>18.59</v>
      </c>
      <c r="K3" s="3" t="s">
        <v>5</v>
      </c>
      <c r="L3" s="3" t="s">
        <v>3</v>
      </c>
      <c r="M3" s="10">
        <f t="shared" ref="M3:O16" si="0">H3-C3</f>
        <v>1.7999999999999829</v>
      </c>
      <c r="N3" s="10">
        <f t="shared" si="0"/>
        <v>1.5</v>
      </c>
      <c r="O3" s="10">
        <f t="shared" si="0"/>
        <v>0.19000000000000128</v>
      </c>
    </row>
    <row r="4" spans="1:15" ht="23.15" customHeight="1">
      <c r="A4" s="3">
        <v>3</v>
      </c>
      <c r="B4" s="3" t="s">
        <v>2</v>
      </c>
      <c r="C4" s="6">
        <v>157</v>
      </c>
      <c r="D4" s="6">
        <v>42.8</v>
      </c>
      <c r="E4" s="6">
        <v>17.399999999999999</v>
      </c>
      <c r="F4" s="3" t="s">
        <v>5</v>
      </c>
      <c r="G4" s="3"/>
      <c r="H4" s="6">
        <v>156.80000000000001</v>
      </c>
      <c r="I4" s="6">
        <v>41.6</v>
      </c>
      <c r="J4" s="6">
        <v>16.920000000000002</v>
      </c>
      <c r="K4" s="3" t="s">
        <v>5</v>
      </c>
      <c r="L4" s="3" t="s">
        <v>3</v>
      </c>
      <c r="M4" s="10">
        <f t="shared" si="0"/>
        <v>-0.19999999999998863</v>
      </c>
      <c r="N4" s="10">
        <f t="shared" si="0"/>
        <v>-1.1999999999999957</v>
      </c>
      <c r="O4" s="10">
        <f t="shared" si="0"/>
        <v>-0.47999999999999687</v>
      </c>
    </row>
    <row r="5" spans="1:15" ht="23.15" customHeight="1">
      <c r="A5" s="3">
        <v>4</v>
      </c>
      <c r="B5" s="3" t="s">
        <v>2</v>
      </c>
      <c r="C5" s="6">
        <v>150.5</v>
      </c>
      <c r="D5" s="6">
        <v>46.3</v>
      </c>
      <c r="E5" s="6">
        <v>20.399999999999999</v>
      </c>
      <c r="F5" s="3" t="s">
        <v>5</v>
      </c>
      <c r="G5" s="3"/>
      <c r="H5" s="6">
        <v>152.30000000000001</v>
      </c>
      <c r="I5" s="6">
        <v>49.1</v>
      </c>
      <c r="J5" s="6">
        <v>21.17</v>
      </c>
      <c r="K5" s="3" t="s">
        <v>8</v>
      </c>
      <c r="L5" s="3" t="s">
        <v>3</v>
      </c>
      <c r="M5" s="10">
        <f t="shared" si="0"/>
        <v>1.8000000000000114</v>
      </c>
      <c r="N5" s="10">
        <f t="shared" si="0"/>
        <v>2.8000000000000043</v>
      </c>
      <c r="O5" s="10">
        <f t="shared" si="0"/>
        <v>0.77000000000000313</v>
      </c>
    </row>
    <row r="6" spans="1:15" ht="23.15" customHeight="1">
      <c r="A6" s="3">
        <v>5</v>
      </c>
      <c r="B6" s="3" t="s">
        <v>2</v>
      </c>
      <c r="C6" s="6">
        <v>136.1</v>
      </c>
      <c r="D6" s="6">
        <v>43.1</v>
      </c>
      <c r="E6" s="6">
        <v>23.3</v>
      </c>
      <c r="F6" s="3" t="s">
        <v>7</v>
      </c>
      <c r="G6" s="3"/>
      <c r="H6" s="6">
        <v>137.5</v>
      </c>
      <c r="I6" s="6">
        <v>45.4</v>
      </c>
      <c r="J6" s="6">
        <v>24.02</v>
      </c>
      <c r="K6" s="3" t="s">
        <v>7</v>
      </c>
      <c r="L6" s="3" t="s">
        <v>3</v>
      </c>
      <c r="M6" s="10">
        <f t="shared" si="0"/>
        <v>1.4000000000000057</v>
      </c>
      <c r="N6" s="10">
        <f t="shared" si="0"/>
        <v>2.2999999999999972</v>
      </c>
      <c r="O6" s="10">
        <f t="shared" si="0"/>
        <v>0.71999999999999886</v>
      </c>
    </row>
    <row r="7" spans="1:15" ht="23.15" customHeight="1">
      <c r="A7" s="3">
        <v>6</v>
      </c>
      <c r="B7" s="3" t="s">
        <v>2</v>
      </c>
      <c r="C7" s="6">
        <v>153</v>
      </c>
      <c r="D7" s="6">
        <v>43.5</v>
      </c>
      <c r="E7" s="6">
        <v>18.600000000000001</v>
      </c>
      <c r="F7" s="3" t="s">
        <v>5</v>
      </c>
      <c r="G7" s="3"/>
      <c r="H7" s="6">
        <v>153.9</v>
      </c>
      <c r="I7" s="6">
        <v>44.6</v>
      </c>
      <c r="J7" s="6">
        <v>18.829999999999998</v>
      </c>
      <c r="K7" s="3" t="s">
        <v>5</v>
      </c>
      <c r="L7" s="3" t="s">
        <v>3</v>
      </c>
      <c r="M7" s="10">
        <f t="shared" si="0"/>
        <v>0.90000000000000568</v>
      </c>
      <c r="N7" s="10">
        <f t="shared" si="0"/>
        <v>1.1000000000000014</v>
      </c>
      <c r="O7" s="10">
        <f t="shared" si="0"/>
        <v>0.22999999999999687</v>
      </c>
    </row>
    <row r="8" spans="1:15" ht="23.15" customHeight="1">
      <c r="A8" s="3">
        <v>7</v>
      </c>
      <c r="B8" s="3" t="s">
        <v>2</v>
      </c>
      <c r="C8" s="6">
        <v>139.80000000000001</v>
      </c>
      <c r="D8" s="6">
        <v>28.6</v>
      </c>
      <c r="E8" s="6">
        <v>14.6</v>
      </c>
      <c r="F8" s="3" t="s">
        <v>6</v>
      </c>
      <c r="G8" s="3"/>
      <c r="H8" s="6">
        <v>143.19999999999999</v>
      </c>
      <c r="I8" s="6">
        <v>29.9</v>
      </c>
      <c r="J8" s="6">
        <v>14.58</v>
      </c>
      <c r="K8" s="3" t="s">
        <v>6</v>
      </c>
      <c r="L8" s="3" t="s">
        <v>3</v>
      </c>
      <c r="M8" s="10">
        <f t="shared" si="0"/>
        <v>3.3999999999999773</v>
      </c>
      <c r="N8" s="10">
        <f t="shared" si="0"/>
        <v>1.2999999999999972</v>
      </c>
      <c r="O8" s="10">
        <f t="shared" si="0"/>
        <v>-1.9999999999999574E-2</v>
      </c>
    </row>
    <row r="9" spans="1:15" ht="23.15" customHeight="1">
      <c r="A9" s="3">
        <v>8</v>
      </c>
      <c r="B9" s="3" t="s">
        <v>2</v>
      </c>
      <c r="C9" s="6">
        <v>153.69999999999999</v>
      </c>
      <c r="D9" s="6">
        <v>52.6</v>
      </c>
      <c r="E9" s="6">
        <v>22.3</v>
      </c>
      <c r="F9" s="3" t="s">
        <v>7</v>
      </c>
      <c r="G9" s="3"/>
      <c r="H9" s="6">
        <v>155.69999999999999</v>
      </c>
      <c r="I9" s="6">
        <v>54</v>
      </c>
      <c r="J9" s="6">
        <v>22.27</v>
      </c>
      <c r="K9" s="3" t="s">
        <v>8</v>
      </c>
      <c r="L9" s="3" t="s">
        <v>3</v>
      </c>
      <c r="M9" s="10">
        <f t="shared" si="0"/>
        <v>2</v>
      </c>
      <c r="N9" s="10">
        <f t="shared" si="0"/>
        <v>1.3999999999999986</v>
      </c>
      <c r="O9" s="10">
        <f t="shared" si="0"/>
        <v>-3.0000000000001137E-2</v>
      </c>
    </row>
    <row r="10" spans="1:15" ht="23.15" customHeight="1">
      <c r="A10" s="3">
        <v>9</v>
      </c>
      <c r="B10" s="3" t="s">
        <v>2</v>
      </c>
      <c r="C10" s="6">
        <v>151.19999999999999</v>
      </c>
      <c r="D10" s="6">
        <v>39.299999999999997</v>
      </c>
      <c r="E10" s="6">
        <v>17.2</v>
      </c>
      <c r="F10" s="3" t="s">
        <v>5</v>
      </c>
      <c r="G10" s="3"/>
      <c r="H10" s="6">
        <v>152.30000000000001</v>
      </c>
      <c r="I10" s="6">
        <v>42.6</v>
      </c>
      <c r="J10" s="6">
        <v>18.36</v>
      </c>
      <c r="K10" s="3" t="s">
        <v>5</v>
      </c>
      <c r="L10" s="3" t="s">
        <v>3</v>
      </c>
      <c r="M10" s="10">
        <f t="shared" si="0"/>
        <v>1.1000000000000227</v>
      </c>
      <c r="N10" s="10">
        <f t="shared" si="0"/>
        <v>3.3000000000000043</v>
      </c>
      <c r="O10" s="10">
        <f t="shared" si="0"/>
        <v>1.1600000000000001</v>
      </c>
    </row>
    <row r="11" spans="1:15" ht="23.15" customHeight="1">
      <c r="A11" s="3">
        <v>10</v>
      </c>
      <c r="B11" s="3" t="s">
        <v>2</v>
      </c>
      <c r="C11" s="6">
        <v>158.69999999999999</v>
      </c>
      <c r="D11" s="6">
        <v>49.2</v>
      </c>
      <c r="E11" s="6">
        <v>19.5</v>
      </c>
      <c r="F11" s="3" t="s">
        <v>5</v>
      </c>
      <c r="G11" s="3"/>
      <c r="H11" s="6">
        <v>160.80000000000001</v>
      </c>
      <c r="I11" s="6">
        <v>49.1</v>
      </c>
      <c r="J11" s="6">
        <v>18.989999999999998</v>
      </c>
      <c r="K11" s="3" t="s">
        <v>5</v>
      </c>
      <c r="L11" s="3" t="s">
        <v>3</v>
      </c>
      <c r="M11" s="10">
        <f t="shared" si="0"/>
        <v>2.1000000000000227</v>
      </c>
      <c r="N11" s="10">
        <f t="shared" si="0"/>
        <v>-0.10000000000000142</v>
      </c>
      <c r="O11" s="10">
        <f t="shared" si="0"/>
        <v>-0.51000000000000156</v>
      </c>
    </row>
    <row r="12" spans="1:15" ht="23.15" customHeight="1">
      <c r="A12" s="3">
        <v>11</v>
      </c>
      <c r="B12" s="3" t="s">
        <v>2</v>
      </c>
      <c r="C12" s="6">
        <v>141.9</v>
      </c>
      <c r="D12" s="6">
        <v>33.4</v>
      </c>
      <c r="E12" s="6">
        <v>16.600000000000001</v>
      </c>
      <c r="F12" s="3" t="s">
        <v>5</v>
      </c>
      <c r="G12" s="3"/>
      <c r="H12" s="6">
        <v>144.5</v>
      </c>
      <c r="I12" s="6">
        <v>33.5</v>
      </c>
      <c r="J12" s="6">
        <v>16.04</v>
      </c>
      <c r="K12" s="3" t="s">
        <v>5</v>
      </c>
      <c r="L12" s="3" t="s">
        <v>3</v>
      </c>
      <c r="M12" s="10">
        <f t="shared" si="0"/>
        <v>2.5999999999999943</v>
      </c>
      <c r="N12" s="10">
        <f t="shared" si="0"/>
        <v>0.10000000000000142</v>
      </c>
      <c r="O12" s="10">
        <f t="shared" si="0"/>
        <v>-0.56000000000000227</v>
      </c>
    </row>
    <row r="13" spans="1:15" ht="23.15" customHeight="1">
      <c r="A13" s="3">
        <v>12</v>
      </c>
      <c r="B13" s="3" t="s">
        <v>2</v>
      </c>
      <c r="C13" s="6">
        <v>145.19999999999999</v>
      </c>
      <c r="D13" s="6">
        <v>33.299999999999997</v>
      </c>
      <c r="E13" s="6">
        <v>15.8</v>
      </c>
      <c r="F13" s="3" t="s">
        <v>5</v>
      </c>
      <c r="G13" s="3"/>
      <c r="H13" s="6">
        <v>147.6</v>
      </c>
      <c r="I13" s="6">
        <v>34.1</v>
      </c>
      <c r="J13" s="6">
        <v>15.65</v>
      </c>
      <c r="K13" s="3" t="s">
        <v>5</v>
      </c>
      <c r="L13" s="3" t="s">
        <v>3</v>
      </c>
      <c r="M13" s="10">
        <f t="shared" si="0"/>
        <v>2.4000000000000057</v>
      </c>
      <c r="N13" s="10">
        <f t="shared" si="0"/>
        <v>0.80000000000000426</v>
      </c>
      <c r="O13" s="10">
        <f t="shared" si="0"/>
        <v>-0.15000000000000036</v>
      </c>
    </row>
    <row r="14" spans="1:15" ht="23.15" customHeight="1">
      <c r="A14" s="3">
        <v>13</v>
      </c>
      <c r="B14" s="3" t="s">
        <v>2</v>
      </c>
      <c r="C14" s="6">
        <v>141.30000000000001</v>
      </c>
      <c r="D14" s="6">
        <v>30.5</v>
      </c>
      <c r="E14" s="6">
        <v>15.3</v>
      </c>
      <c r="F14" s="3" t="s">
        <v>5</v>
      </c>
      <c r="G14" s="3"/>
      <c r="H14" s="6">
        <v>143.30000000000001</v>
      </c>
      <c r="I14" s="6">
        <v>29.9</v>
      </c>
      <c r="J14" s="6">
        <v>14.56</v>
      </c>
      <c r="K14" s="3" t="s">
        <v>5</v>
      </c>
      <c r="L14" s="3" t="s">
        <v>3</v>
      </c>
      <c r="M14" s="10">
        <f t="shared" si="0"/>
        <v>2</v>
      </c>
      <c r="N14" s="10">
        <f t="shared" si="0"/>
        <v>-0.60000000000000142</v>
      </c>
      <c r="O14" s="10">
        <f t="shared" si="0"/>
        <v>-0.74000000000000021</v>
      </c>
    </row>
    <row r="15" spans="1:15" ht="23.15" customHeight="1">
      <c r="A15" s="3">
        <v>14</v>
      </c>
      <c r="B15" s="3" t="s">
        <v>4</v>
      </c>
      <c r="C15" s="6">
        <v>145.9</v>
      </c>
      <c r="D15" s="6">
        <v>37.299999999999997</v>
      </c>
      <c r="E15" s="6">
        <v>17.5</v>
      </c>
      <c r="F15" s="3" t="s">
        <v>5</v>
      </c>
      <c r="G15" s="3"/>
      <c r="H15" s="6">
        <v>147.4</v>
      </c>
      <c r="I15" s="6">
        <v>38.1</v>
      </c>
      <c r="J15" s="6">
        <v>17.54</v>
      </c>
      <c r="K15" s="3" t="s">
        <v>5</v>
      </c>
      <c r="L15" s="3" t="s">
        <v>3</v>
      </c>
      <c r="M15" s="10">
        <f t="shared" si="0"/>
        <v>1.5</v>
      </c>
      <c r="N15" s="10">
        <f t="shared" si="0"/>
        <v>0.80000000000000426</v>
      </c>
      <c r="O15" s="10">
        <f t="shared" si="0"/>
        <v>3.9999999999999147E-2</v>
      </c>
    </row>
    <row r="16" spans="1:15" ht="23.15" customHeight="1">
      <c r="A16" s="3">
        <v>15</v>
      </c>
      <c r="B16" s="3" t="s">
        <v>4</v>
      </c>
      <c r="C16" s="6">
        <v>141.30000000000001</v>
      </c>
      <c r="D16" s="6">
        <v>41.5</v>
      </c>
      <c r="E16" s="6">
        <v>20.8</v>
      </c>
      <c r="F16" s="3" t="s">
        <v>5</v>
      </c>
      <c r="G16" s="3"/>
      <c r="H16" s="6">
        <v>145.9</v>
      </c>
      <c r="I16" s="6">
        <v>44.2</v>
      </c>
      <c r="J16" s="6">
        <v>20.77</v>
      </c>
      <c r="K16" s="3" t="s">
        <v>5</v>
      </c>
      <c r="L16" s="3" t="s">
        <v>3</v>
      </c>
      <c r="M16" s="10">
        <f t="shared" si="0"/>
        <v>4.5999999999999943</v>
      </c>
      <c r="N16" s="10">
        <f t="shared" si="0"/>
        <v>2.7000000000000028</v>
      </c>
      <c r="O16" s="10">
        <f t="shared" si="0"/>
        <v>-3.0000000000001137E-2</v>
      </c>
    </row>
    <row r="17" spans="1:15" ht="23.15" customHeight="1">
      <c r="A17" s="3">
        <v>17</v>
      </c>
      <c r="B17" s="3" t="s">
        <v>4</v>
      </c>
      <c r="C17" s="6">
        <v>141.4</v>
      </c>
      <c r="D17" s="6">
        <v>38.799999999999997</v>
      </c>
      <c r="E17" s="6">
        <v>19.399999999999999</v>
      </c>
      <c r="F17" s="3" t="s">
        <v>5</v>
      </c>
      <c r="G17" s="3"/>
      <c r="H17" s="6">
        <v>142.80000000000001</v>
      </c>
      <c r="I17" s="6">
        <v>39.9</v>
      </c>
      <c r="J17" s="6">
        <v>19.559999999999999</v>
      </c>
      <c r="K17" s="3" t="s">
        <v>5</v>
      </c>
      <c r="L17" s="3" t="s">
        <v>3</v>
      </c>
      <c r="M17" s="10">
        <f t="shared" ref="M17:O31" si="1">H17-C17</f>
        <v>1.4000000000000057</v>
      </c>
      <c r="N17" s="10">
        <f t="shared" si="1"/>
        <v>1.1000000000000014</v>
      </c>
      <c r="O17" s="10">
        <f t="shared" si="1"/>
        <v>0.16000000000000014</v>
      </c>
    </row>
    <row r="18" spans="1:15" ht="23.15" customHeight="1">
      <c r="A18" s="3">
        <v>18</v>
      </c>
      <c r="B18" s="3" t="s">
        <v>4</v>
      </c>
      <c r="C18" s="6">
        <v>147.9</v>
      </c>
      <c r="D18" s="6">
        <v>43.2</v>
      </c>
      <c r="E18" s="6">
        <v>19.7</v>
      </c>
      <c r="F18" s="3" t="s">
        <v>5</v>
      </c>
      <c r="G18" s="3"/>
      <c r="H18" s="6">
        <v>149.5</v>
      </c>
      <c r="I18" s="6">
        <v>42.8</v>
      </c>
      <c r="J18" s="6">
        <v>19.14</v>
      </c>
      <c r="K18" s="3" t="s">
        <v>5</v>
      </c>
      <c r="L18" s="3" t="s">
        <v>3</v>
      </c>
      <c r="M18" s="10">
        <f t="shared" si="1"/>
        <v>1.5999999999999943</v>
      </c>
      <c r="N18" s="10">
        <f t="shared" si="1"/>
        <v>-0.40000000000000568</v>
      </c>
      <c r="O18" s="10">
        <f t="shared" si="1"/>
        <v>-0.55999999999999872</v>
      </c>
    </row>
    <row r="19" spans="1:15" ht="23.15" customHeight="1">
      <c r="A19" s="3">
        <v>19</v>
      </c>
      <c r="B19" s="3" t="s">
        <v>4</v>
      </c>
      <c r="C19" s="6">
        <v>133.5</v>
      </c>
      <c r="D19" s="6">
        <v>29.5</v>
      </c>
      <c r="E19" s="6">
        <v>16.600000000000001</v>
      </c>
      <c r="F19" s="3" t="s">
        <v>5</v>
      </c>
      <c r="G19" s="3"/>
      <c r="H19" s="6">
        <v>136.80000000000001</v>
      </c>
      <c r="I19" s="6">
        <v>29.3</v>
      </c>
      <c r="J19" s="6">
        <v>15.66</v>
      </c>
      <c r="K19" s="3" t="s">
        <v>5</v>
      </c>
      <c r="L19" s="3" t="s">
        <v>3</v>
      </c>
      <c r="M19" s="10">
        <f t="shared" si="1"/>
        <v>3.3000000000000114</v>
      </c>
      <c r="N19" s="10">
        <f t="shared" si="1"/>
        <v>-0.19999999999999929</v>
      </c>
      <c r="O19" s="10">
        <f t="shared" si="1"/>
        <v>-0.94000000000000128</v>
      </c>
    </row>
    <row r="20" spans="1:15" ht="23.15" customHeight="1">
      <c r="A20" s="3">
        <v>20</v>
      </c>
      <c r="B20" s="3" t="s">
        <v>4</v>
      </c>
      <c r="C20" s="6">
        <v>155.4</v>
      </c>
      <c r="D20" s="6">
        <v>53</v>
      </c>
      <c r="E20" s="6">
        <v>21.9</v>
      </c>
      <c r="F20" s="3" t="s">
        <v>8</v>
      </c>
      <c r="G20" s="3"/>
      <c r="H20" s="6">
        <v>160.6</v>
      </c>
      <c r="I20" s="6">
        <v>55.3</v>
      </c>
      <c r="J20" s="6">
        <v>21.44</v>
      </c>
      <c r="K20" s="3" t="s">
        <v>8</v>
      </c>
      <c r="L20" s="3" t="s">
        <v>3</v>
      </c>
      <c r="M20" s="10">
        <f t="shared" si="1"/>
        <v>5.1999999999999886</v>
      </c>
      <c r="N20" s="10">
        <f t="shared" si="1"/>
        <v>2.2999999999999972</v>
      </c>
      <c r="O20" s="10">
        <f t="shared" si="1"/>
        <v>-0.4599999999999973</v>
      </c>
    </row>
    <row r="21" spans="1:15" ht="23.15" customHeight="1">
      <c r="A21" s="3">
        <v>21</v>
      </c>
      <c r="B21" s="3" t="s">
        <v>4</v>
      </c>
      <c r="C21" s="6">
        <v>145.1</v>
      </c>
      <c r="D21" s="6">
        <v>31.2</v>
      </c>
      <c r="E21" s="6">
        <v>14.8</v>
      </c>
      <c r="F21" s="3" t="s">
        <v>5</v>
      </c>
      <c r="G21" s="3"/>
      <c r="H21" s="6">
        <v>146.6</v>
      </c>
      <c r="I21" s="6">
        <v>32.6</v>
      </c>
      <c r="J21" s="6">
        <v>15.16</v>
      </c>
      <c r="K21" s="3" t="s">
        <v>5</v>
      </c>
      <c r="L21" s="3" t="s">
        <v>3</v>
      </c>
      <c r="M21" s="10">
        <f t="shared" si="1"/>
        <v>1.5</v>
      </c>
      <c r="N21" s="10">
        <f t="shared" si="1"/>
        <v>1.4000000000000021</v>
      </c>
      <c r="O21" s="10">
        <f t="shared" si="1"/>
        <v>0.35999999999999943</v>
      </c>
    </row>
    <row r="22" spans="1:15" ht="23.15" customHeight="1">
      <c r="A22" s="3">
        <v>22</v>
      </c>
      <c r="B22" s="3" t="s">
        <v>4</v>
      </c>
      <c r="C22" s="6">
        <v>136.6</v>
      </c>
      <c r="D22" s="6">
        <v>26.9</v>
      </c>
      <c r="E22" s="6">
        <v>14.4</v>
      </c>
      <c r="F22" s="3" t="s">
        <v>6</v>
      </c>
      <c r="G22" s="3"/>
      <c r="H22" s="6">
        <v>138.4</v>
      </c>
      <c r="I22" s="6">
        <v>26.7</v>
      </c>
      <c r="J22" s="6">
        <v>13.94</v>
      </c>
      <c r="K22" s="3" t="s">
        <v>6</v>
      </c>
      <c r="L22" s="3" t="s">
        <v>3</v>
      </c>
      <c r="M22" s="10">
        <f t="shared" si="1"/>
        <v>1.8000000000000114</v>
      </c>
      <c r="N22" s="10">
        <f t="shared" si="1"/>
        <v>-0.19999999999999929</v>
      </c>
      <c r="O22" s="10">
        <f t="shared" si="1"/>
        <v>-0.46000000000000085</v>
      </c>
    </row>
    <row r="23" spans="1:15" ht="23.15" customHeight="1">
      <c r="A23" s="3">
        <v>23</v>
      </c>
      <c r="B23" s="3" t="s">
        <v>4</v>
      </c>
      <c r="C23" s="6">
        <v>142.1</v>
      </c>
      <c r="D23" s="6">
        <v>39.299999999999997</v>
      </c>
      <c r="E23" s="6">
        <v>19.5</v>
      </c>
      <c r="F23" s="3" t="s">
        <v>5</v>
      </c>
      <c r="G23" s="3"/>
      <c r="H23" s="6">
        <v>144.5</v>
      </c>
      <c r="I23" s="6">
        <v>39.700000000000003</v>
      </c>
      <c r="J23" s="6">
        <v>19.010000000000002</v>
      </c>
      <c r="K23" s="3" t="s">
        <v>5</v>
      </c>
      <c r="L23" s="3" t="s">
        <v>3</v>
      </c>
      <c r="M23" s="10">
        <f t="shared" si="1"/>
        <v>2.4000000000000057</v>
      </c>
      <c r="N23" s="10">
        <f t="shared" si="1"/>
        <v>0.40000000000000568</v>
      </c>
      <c r="O23" s="10">
        <f t="shared" si="1"/>
        <v>-0.48999999999999844</v>
      </c>
    </row>
    <row r="24" spans="1:15" ht="23.15" customHeight="1">
      <c r="A24" s="3">
        <v>24</v>
      </c>
      <c r="B24" s="3" t="s">
        <v>4</v>
      </c>
      <c r="C24" s="6">
        <v>141.9</v>
      </c>
      <c r="D24" s="6">
        <v>27.7</v>
      </c>
      <c r="E24" s="6">
        <v>13.8</v>
      </c>
      <c r="F24" s="3" t="s">
        <v>6</v>
      </c>
      <c r="G24" s="3"/>
      <c r="H24" s="6">
        <v>143.4</v>
      </c>
      <c r="I24" s="6">
        <v>27.8</v>
      </c>
      <c r="J24" s="6">
        <v>13.52</v>
      </c>
      <c r="K24" s="3" t="s">
        <v>6</v>
      </c>
      <c r="L24" s="3" t="s">
        <v>3</v>
      </c>
      <c r="M24" s="10">
        <f t="shared" si="1"/>
        <v>1.5</v>
      </c>
      <c r="N24" s="10">
        <f t="shared" si="1"/>
        <v>0.10000000000000142</v>
      </c>
      <c r="O24" s="10">
        <f t="shared" si="1"/>
        <v>-0.28000000000000114</v>
      </c>
    </row>
    <row r="25" spans="1:15" ht="23.15" customHeight="1">
      <c r="A25" s="3">
        <v>25</v>
      </c>
      <c r="B25" s="3" t="s">
        <v>4</v>
      </c>
      <c r="C25" s="6">
        <v>136.30000000000001</v>
      </c>
      <c r="D25" s="6">
        <v>31.7</v>
      </c>
      <c r="E25" s="6">
        <v>17.100000000000001</v>
      </c>
      <c r="F25" s="3" t="s">
        <v>5</v>
      </c>
      <c r="G25" s="3"/>
      <c r="H25" s="6">
        <v>136.80000000000001</v>
      </c>
      <c r="I25" s="6">
        <v>30.7</v>
      </c>
      <c r="J25" s="6">
        <v>16.399999999999999</v>
      </c>
      <c r="K25" s="3" t="s">
        <v>5</v>
      </c>
      <c r="L25" s="3" t="s">
        <v>3</v>
      </c>
      <c r="M25" s="10">
        <f t="shared" si="1"/>
        <v>0.5</v>
      </c>
      <c r="N25" s="10">
        <f t="shared" si="1"/>
        <v>-1</v>
      </c>
      <c r="O25" s="10">
        <f t="shared" si="1"/>
        <v>-0.70000000000000284</v>
      </c>
    </row>
    <row r="26" spans="1:15" ht="23.15" customHeight="1">
      <c r="A26" s="3">
        <v>27</v>
      </c>
      <c r="B26" s="3" t="s">
        <v>4</v>
      </c>
      <c r="C26" s="6">
        <v>156.30000000000001</v>
      </c>
      <c r="D26" s="6">
        <v>78</v>
      </c>
      <c r="E26" s="6">
        <v>31.9</v>
      </c>
      <c r="F26" s="3" t="s">
        <v>7</v>
      </c>
      <c r="G26" s="3"/>
      <c r="H26" s="6">
        <v>158.1</v>
      </c>
      <c r="I26" s="6">
        <v>77.7</v>
      </c>
      <c r="J26" s="8">
        <v>31.09</v>
      </c>
      <c r="K26" s="3" t="s">
        <v>7</v>
      </c>
      <c r="L26" s="3" t="s">
        <v>3</v>
      </c>
      <c r="M26" s="10">
        <f t="shared" si="1"/>
        <v>1.7999999999999829</v>
      </c>
      <c r="N26" s="10">
        <f t="shared" si="1"/>
        <v>-0.29999999999999716</v>
      </c>
      <c r="O26" s="10">
        <f t="shared" si="1"/>
        <v>-0.80999999999999872</v>
      </c>
    </row>
    <row r="27" spans="1:15" ht="23.15" customHeight="1">
      <c r="A27" s="3">
        <v>28</v>
      </c>
      <c r="B27" s="3" t="s">
        <v>4</v>
      </c>
      <c r="C27" s="6">
        <v>152.19999999999999</v>
      </c>
      <c r="D27" s="6">
        <v>46.7</v>
      </c>
      <c r="E27" s="6">
        <v>20.2</v>
      </c>
      <c r="F27" s="3" t="s">
        <v>5</v>
      </c>
      <c r="G27" s="3"/>
      <c r="H27" s="6">
        <v>153.9</v>
      </c>
      <c r="I27" s="6">
        <v>45.7</v>
      </c>
      <c r="J27" s="8">
        <v>19.29</v>
      </c>
      <c r="K27" s="3" t="s">
        <v>5</v>
      </c>
      <c r="L27" s="3" t="s">
        <v>3</v>
      </c>
      <c r="M27" s="10">
        <f t="shared" si="1"/>
        <v>1.7000000000000171</v>
      </c>
      <c r="N27" s="10">
        <f t="shared" si="1"/>
        <v>-1</v>
      </c>
      <c r="O27" s="10">
        <f t="shared" si="1"/>
        <v>-0.91000000000000014</v>
      </c>
    </row>
    <row r="28" spans="1:15" ht="23.15" customHeight="1">
      <c r="A28" s="3">
        <v>29</v>
      </c>
      <c r="B28" s="3" t="s">
        <v>4</v>
      </c>
      <c r="C28" s="6">
        <v>148.80000000000001</v>
      </c>
      <c r="D28" s="6">
        <v>32.200000000000003</v>
      </c>
      <c r="E28" s="6">
        <v>14.5</v>
      </c>
      <c r="F28" s="3" t="s">
        <v>6</v>
      </c>
      <c r="G28" s="3"/>
      <c r="H28" s="6">
        <v>150.4</v>
      </c>
      <c r="I28" s="6">
        <v>31.8</v>
      </c>
      <c r="J28" s="8">
        <v>14.05</v>
      </c>
      <c r="K28" s="3" t="s">
        <v>6</v>
      </c>
      <c r="L28" s="3" t="s">
        <v>3</v>
      </c>
      <c r="M28" s="10">
        <f t="shared" si="1"/>
        <v>1.5999999999999943</v>
      </c>
      <c r="N28" s="10">
        <f t="shared" si="1"/>
        <v>-0.40000000000000213</v>
      </c>
      <c r="O28" s="10">
        <f t="shared" si="1"/>
        <v>-0.44999999999999929</v>
      </c>
    </row>
    <row r="29" spans="1:15" ht="23.15" customHeight="1">
      <c r="A29" s="3">
        <v>30</v>
      </c>
      <c r="B29" s="3" t="s">
        <v>4</v>
      </c>
      <c r="C29" s="6">
        <v>145</v>
      </c>
      <c r="D29" s="6">
        <v>36.799999999999997</v>
      </c>
      <c r="E29" s="6">
        <v>17.5</v>
      </c>
      <c r="F29" s="3" t="s">
        <v>5</v>
      </c>
      <c r="G29" s="3"/>
      <c r="H29" s="6">
        <v>148</v>
      </c>
      <c r="I29" s="6">
        <v>36.4</v>
      </c>
      <c r="J29" s="8">
        <v>16.62</v>
      </c>
      <c r="K29" s="3" t="s">
        <v>5</v>
      </c>
      <c r="L29" s="3" t="s">
        <v>3</v>
      </c>
      <c r="M29" s="10">
        <f t="shared" si="1"/>
        <v>3</v>
      </c>
      <c r="N29" s="10">
        <f t="shared" si="1"/>
        <v>-0.39999999999999858</v>
      </c>
      <c r="O29" s="10">
        <f t="shared" si="1"/>
        <v>-0.87999999999999901</v>
      </c>
    </row>
    <row r="30" spans="1:15" ht="23.15" customHeight="1">
      <c r="A30" s="3">
        <v>31</v>
      </c>
      <c r="B30" s="3" t="s">
        <v>4</v>
      </c>
      <c r="C30" s="6">
        <v>132.4</v>
      </c>
      <c r="D30" s="6">
        <v>26.7</v>
      </c>
      <c r="E30" s="6">
        <v>15.2</v>
      </c>
      <c r="F30" s="3" t="s">
        <v>5</v>
      </c>
      <c r="G30" s="3"/>
      <c r="H30" s="6">
        <v>133.69999999999999</v>
      </c>
      <c r="I30" s="6">
        <v>26.4</v>
      </c>
      <c r="J30" s="8">
        <v>14.77</v>
      </c>
      <c r="K30" s="3" t="s">
        <v>6</v>
      </c>
      <c r="L30" s="3" t="s">
        <v>3</v>
      </c>
      <c r="M30" s="10">
        <f t="shared" si="1"/>
        <v>1.2999999999999829</v>
      </c>
      <c r="N30" s="10">
        <f t="shared" si="1"/>
        <v>-0.30000000000000071</v>
      </c>
      <c r="O30" s="10">
        <f t="shared" si="1"/>
        <v>-0.42999999999999972</v>
      </c>
    </row>
    <row r="31" spans="1:15" ht="23.15" customHeight="1">
      <c r="A31" s="3">
        <v>32</v>
      </c>
      <c r="B31" s="3" t="s">
        <v>2</v>
      </c>
      <c r="C31" s="6">
        <v>141.5</v>
      </c>
      <c r="D31" s="6">
        <v>31.5</v>
      </c>
      <c r="E31" s="6">
        <v>15.7</v>
      </c>
      <c r="F31" s="3" t="s">
        <v>5</v>
      </c>
      <c r="G31" s="3"/>
      <c r="H31" s="6">
        <v>143.6</v>
      </c>
      <c r="I31" s="6">
        <v>32.6</v>
      </c>
      <c r="J31" s="8">
        <v>15.8</v>
      </c>
      <c r="K31" s="3" t="s">
        <v>5</v>
      </c>
      <c r="L31" s="3" t="s">
        <v>3</v>
      </c>
      <c r="M31" s="10">
        <f t="shared" si="1"/>
        <v>2.0999999999999943</v>
      </c>
      <c r="N31" s="10">
        <f t="shared" si="1"/>
        <v>1.1000000000000014</v>
      </c>
      <c r="O31" s="10">
        <f t="shared" si="1"/>
        <v>0.10000000000000142</v>
      </c>
    </row>
    <row r="32" spans="1:15">
      <c r="A32" s="5" t="s">
        <v>3</v>
      </c>
      <c r="B32" s="5" t="s">
        <v>3</v>
      </c>
      <c r="C32" s="12">
        <f>AVERAGE(C2:C31)</f>
        <v>145.92333333333335</v>
      </c>
      <c r="D32" s="12">
        <f t="shared" ref="D32:E32" si="2">AVERAGE(D2:D31)</f>
        <v>39.99666666666667</v>
      </c>
      <c r="E32" s="12">
        <f t="shared" si="2"/>
        <v>18.543333333333337</v>
      </c>
      <c r="F32" s="12"/>
      <c r="G32" s="12"/>
      <c r="H32" s="12">
        <f t="shared" ref="H32:I32" si="3">AVERAGE(H2:H31)</f>
        <v>147.90333333333336</v>
      </c>
      <c r="I32" s="12">
        <f t="shared" si="3"/>
        <v>40.643333333333338</v>
      </c>
      <c r="J32" s="12">
        <f t="shared" ref="J32" si="4">AVERAGE(J2:J31)</f>
        <v>18.337666666666664</v>
      </c>
      <c r="K32" s="12"/>
      <c r="L32" s="12"/>
      <c r="M32" s="12">
        <f t="shared" ref="M32" si="5">AVERAGE(M2:M31)</f>
        <v>1.9800000000000002</v>
      </c>
      <c r="N32" s="12">
        <f t="shared" ref="N32:O32" si="6">AVERAGE(N2:N31)</f>
        <v>0.6466666666666675</v>
      </c>
      <c r="O32" s="12">
        <f t="shared" si="6"/>
        <v>-0.20566666666666661</v>
      </c>
    </row>
    <row r="33" spans="3:15" ht="0" hidden="1" customHeight="1"/>
    <row r="34" spans="3:15">
      <c r="C34" s="16">
        <f>STDEVP(C2:C31)</f>
        <v>7.2706571611894573</v>
      </c>
      <c r="D34" s="16">
        <f t="shared" ref="D34:O34" si="7">STDEVP(D2:D31)</f>
        <v>11.210009911780702</v>
      </c>
      <c r="E34" s="16">
        <f t="shared" si="7"/>
        <v>3.8347258340358925</v>
      </c>
      <c r="F34" s="16"/>
      <c r="G34" s="16"/>
      <c r="H34" s="16">
        <f t="shared" si="7"/>
        <v>7.2342464861395364</v>
      </c>
      <c r="I34" s="16">
        <f t="shared" si="7"/>
        <v>11.449037320035032</v>
      </c>
      <c r="J34" s="16">
        <f t="shared" si="7"/>
        <v>3.8756484905396462</v>
      </c>
      <c r="K34" s="16"/>
      <c r="L34" s="16"/>
      <c r="M34" s="16">
        <f t="shared" si="7"/>
        <v>1.0718830782008488</v>
      </c>
      <c r="N34" s="16">
        <f t="shared" si="7"/>
        <v>1.1910033118715033</v>
      </c>
      <c r="O34" s="16">
        <f t="shared" si="7"/>
        <v>0.51300216590402636</v>
      </c>
    </row>
  </sheetData>
  <autoFilter ref="A1:O32" xr:uid="{28048826-6966-4E6D-AC9D-960D8F164088}"/>
  <phoneticPr fontId="4" type="noConversion"/>
  <pageMargins left="0.98425196850393704" right="0.39370078740157483" top="0.59055118110236227" bottom="0.55118110236220474" header="0.98425196850393704" footer="0.98425196850393704"/>
  <pageSetup paperSize="9" orientation="portrait" horizontalDpi="300" verticalDpi="300" r:id="rId1"/>
  <headerFooter alignWithMargins="0">
    <oddFooter>&amp;C&amp;"新細明體,Regular"&amp;10 承辦人:　　　　　　　　組長 :　　　　　　　　　 主任:　　　　　　　　 校長: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334DB-2372-4CD5-BB03-3287C4BD2194}">
  <dimension ref="A1:O36"/>
  <sheetViews>
    <sheetView showGridLines="0" zoomScaleNormal="100" workbookViewId="0">
      <pane ySplit="1" topLeftCell="A21" activePane="bottomLeft" state="frozen"/>
      <selection pane="bottomLeft" activeCell="L36" sqref="L36"/>
    </sheetView>
  </sheetViews>
  <sheetFormatPr defaultRowHeight="14.5"/>
  <cols>
    <col min="1" max="2" width="5.3984375" style="4" customWidth="1"/>
    <col min="3" max="4" width="10.19921875" style="4" bestFit="1" customWidth="1"/>
    <col min="5" max="5" width="9.796875" style="4" bestFit="1" customWidth="1"/>
    <col min="6" max="6" width="10.19921875" style="4" bestFit="1" customWidth="1"/>
    <col min="7" max="7" width="6.69921875" style="4" customWidth="1"/>
    <col min="8" max="8" width="10.8984375" style="4" customWidth="1"/>
    <col min="9" max="9" width="10.296875" style="4" customWidth="1"/>
    <col min="10" max="10" width="11.09765625" style="4" customWidth="1"/>
    <col min="11" max="11" width="11.5" style="4" customWidth="1"/>
    <col min="12" max="12" width="8.796875" style="4"/>
    <col min="13" max="14" width="9.3984375" style="4" bestFit="1" customWidth="1"/>
    <col min="15" max="16384" width="8.796875" style="4"/>
  </cols>
  <sheetData>
    <row r="1" spans="1:15">
      <c r="A1" s="3" t="s">
        <v>0</v>
      </c>
      <c r="B1" s="3" t="s">
        <v>1</v>
      </c>
      <c r="C1" s="3" t="s">
        <v>12</v>
      </c>
      <c r="D1" s="3" t="s">
        <v>13</v>
      </c>
      <c r="E1" s="3" t="s">
        <v>14</v>
      </c>
      <c r="F1" s="3" t="s">
        <v>15</v>
      </c>
      <c r="G1" s="3"/>
      <c r="H1" s="3" t="s">
        <v>16</v>
      </c>
      <c r="I1" s="3" t="s">
        <v>17</v>
      </c>
      <c r="J1" s="3" t="s">
        <v>18</v>
      </c>
      <c r="K1" s="3" t="s">
        <v>19</v>
      </c>
      <c r="M1" s="9" t="s">
        <v>20</v>
      </c>
      <c r="N1" s="9" t="s">
        <v>21</v>
      </c>
      <c r="O1" s="3" t="s">
        <v>22</v>
      </c>
    </row>
    <row r="2" spans="1:15" ht="20.149999999999999" customHeight="1">
      <c r="A2" s="3">
        <v>1</v>
      </c>
      <c r="B2" s="3" t="s">
        <v>2</v>
      </c>
      <c r="C2" s="6">
        <v>153</v>
      </c>
      <c r="D2" s="6">
        <v>42.1</v>
      </c>
      <c r="E2" s="6">
        <v>18</v>
      </c>
      <c r="F2" s="3" t="s">
        <v>5</v>
      </c>
      <c r="G2" s="3" t="s">
        <v>3</v>
      </c>
      <c r="H2" s="3">
        <v>153.9</v>
      </c>
      <c r="I2" s="3">
        <v>41.8</v>
      </c>
      <c r="J2" s="6">
        <v>17.649999999999999</v>
      </c>
      <c r="K2" s="3" t="s">
        <v>5</v>
      </c>
      <c r="L2" s="3" t="s">
        <v>3</v>
      </c>
      <c r="M2" s="10">
        <f>H2-C2</f>
        <v>0.90000000000000568</v>
      </c>
      <c r="N2" s="10">
        <f>I2-D2</f>
        <v>-0.30000000000000426</v>
      </c>
      <c r="O2" s="10">
        <f>J2-E2</f>
        <v>-0.35000000000000142</v>
      </c>
    </row>
    <row r="3" spans="1:15" ht="20.149999999999999" customHeight="1">
      <c r="A3" s="3">
        <v>2</v>
      </c>
      <c r="B3" s="3" t="s">
        <v>2</v>
      </c>
      <c r="C3" s="6">
        <v>139.6</v>
      </c>
      <c r="D3" s="6">
        <v>32.9</v>
      </c>
      <c r="E3" s="6">
        <v>16.899999999999999</v>
      </c>
      <c r="F3" s="3" t="s">
        <v>5</v>
      </c>
      <c r="G3" s="3" t="s">
        <v>3</v>
      </c>
      <c r="H3" s="3">
        <v>141.9</v>
      </c>
      <c r="I3" s="3">
        <v>33.700000000000003</v>
      </c>
      <c r="J3" s="6">
        <v>16.739999999999998</v>
      </c>
      <c r="K3" s="3" t="s">
        <v>5</v>
      </c>
      <c r="L3" s="3" t="s">
        <v>3</v>
      </c>
      <c r="M3" s="10">
        <f t="shared" ref="M3:O18" si="0">H3-C3</f>
        <v>2.3000000000000114</v>
      </c>
      <c r="N3" s="10">
        <f t="shared" si="0"/>
        <v>0.80000000000000426</v>
      </c>
      <c r="O3" s="10">
        <f t="shared" si="0"/>
        <v>-0.16000000000000014</v>
      </c>
    </row>
    <row r="4" spans="1:15" ht="20.149999999999999" customHeight="1">
      <c r="A4" s="3">
        <v>3</v>
      </c>
      <c r="B4" s="3" t="s">
        <v>2</v>
      </c>
      <c r="C4" s="6">
        <v>138.69999999999999</v>
      </c>
      <c r="D4" s="6">
        <v>28</v>
      </c>
      <c r="E4" s="6">
        <v>14.6</v>
      </c>
      <c r="F4" s="3" t="s">
        <v>6</v>
      </c>
      <c r="G4" s="3" t="s">
        <v>3</v>
      </c>
      <c r="H4" s="3">
        <v>139.80000000000001</v>
      </c>
      <c r="I4" s="3">
        <v>28.8</v>
      </c>
      <c r="J4" s="6">
        <v>14.73</v>
      </c>
      <c r="K4" s="3" t="s">
        <v>6</v>
      </c>
      <c r="L4" s="3" t="s">
        <v>3</v>
      </c>
      <c r="M4" s="10">
        <f t="shared" si="0"/>
        <v>1.1000000000000227</v>
      </c>
      <c r="N4" s="10">
        <f t="shared" si="0"/>
        <v>0.80000000000000071</v>
      </c>
      <c r="O4" s="10">
        <f t="shared" si="0"/>
        <v>0.13000000000000078</v>
      </c>
    </row>
    <row r="5" spans="1:15" ht="20.149999999999999" customHeight="1">
      <c r="A5" s="3">
        <v>4</v>
      </c>
      <c r="B5" s="3" t="s">
        <v>2</v>
      </c>
      <c r="C5" s="6">
        <v>158.5</v>
      </c>
      <c r="D5" s="6">
        <v>42.3</v>
      </c>
      <c r="E5" s="6">
        <v>16.8</v>
      </c>
      <c r="F5" s="3" t="s">
        <v>5</v>
      </c>
      <c r="G5" s="3" t="s">
        <v>3</v>
      </c>
      <c r="H5" s="3">
        <v>160.1</v>
      </c>
      <c r="I5" s="3">
        <v>41.7</v>
      </c>
      <c r="J5" s="6">
        <v>16.260000000000002</v>
      </c>
      <c r="K5" s="3" t="s">
        <v>5</v>
      </c>
      <c r="L5" s="3" t="s">
        <v>3</v>
      </c>
      <c r="M5" s="10">
        <f t="shared" si="0"/>
        <v>1.5999999999999943</v>
      </c>
      <c r="N5" s="10">
        <f t="shared" si="0"/>
        <v>-0.59999999999999432</v>
      </c>
      <c r="O5" s="10">
        <f t="shared" si="0"/>
        <v>-0.53999999999999915</v>
      </c>
    </row>
    <row r="6" spans="1:15" ht="20.149999999999999" customHeight="1">
      <c r="A6" s="3">
        <v>5</v>
      </c>
      <c r="B6" s="3" t="s">
        <v>2</v>
      </c>
      <c r="C6" s="6">
        <v>152.4</v>
      </c>
      <c r="D6" s="6">
        <v>39.700000000000003</v>
      </c>
      <c r="E6" s="6">
        <v>17.100000000000001</v>
      </c>
      <c r="F6" s="3" t="s">
        <v>5</v>
      </c>
      <c r="G6" s="3" t="s">
        <v>3</v>
      </c>
      <c r="H6" s="3">
        <v>153.30000000000001</v>
      </c>
      <c r="I6" s="3">
        <v>40.9</v>
      </c>
      <c r="J6" s="6">
        <v>17.399999999999999</v>
      </c>
      <c r="K6" s="3" t="s">
        <v>5</v>
      </c>
      <c r="L6" s="3" t="s">
        <v>3</v>
      </c>
      <c r="M6" s="10">
        <f t="shared" si="0"/>
        <v>0.90000000000000568</v>
      </c>
      <c r="N6" s="10">
        <f t="shared" si="0"/>
        <v>1.1999999999999957</v>
      </c>
      <c r="O6" s="10">
        <f t="shared" si="0"/>
        <v>0.29999999999999716</v>
      </c>
    </row>
    <row r="7" spans="1:15" ht="20.149999999999999" customHeight="1">
      <c r="A7" s="3">
        <v>6</v>
      </c>
      <c r="B7" s="3" t="s">
        <v>2</v>
      </c>
      <c r="C7" s="6">
        <v>147.80000000000001</v>
      </c>
      <c r="D7" s="6">
        <v>53.6</v>
      </c>
      <c r="E7" s="6">
        <v>24.5</v>
      </c>
      <c r="F7" s="3" t="s">
        <v>7</v>
      </c>
      <c r="G7" s="3" t="s">
        <v>3</v>
      </c>
      <c r="H7" s="3">
        <v>152.19999999999999</v>
      </c>
      <c r="I7" s="3">
        <v>54.9</v>
      </c>
      <c r="J7" s="6">
        <v>23.7</v>
      </c>
      <c r="K7" s="3" t="s">
        <v>7</v>
      </c>
      <c r="L7" s="3" t="s">
        <v>3</v>
      </c>
      <c r="M7" s="10">
        <f t="shared" si="0"/>
        <v>4.3999999999999773</v>
      </c>
      <c r="N7" s="10">
        <f t="shared" si="0"/>
        <v>1.2999999999999972</v>
      </c>
      <c r="O7" s="10">
        <f t="shared" si="0"/>
        <v>-0.80000000000000071</v>
      </c>
    </row>
    <row r="8" spans="1:15" ht="20.149999999999999" customHeight="1">
      <c r="A8" s="3">
        <v>7</v>
      </c>
      <c r="B8" s="3" t="s">
        <v>2</v>
      </c>
      <c r="C8" s="6">
        <v>144.9</v>
      </c>
      <c r="D8" s="6">
        <v>33.799999999999997</v>
      </c>
      <c r="E8" s="6">
        <v>16.100000000000001</v>
      </c>
      <c r="F8" s="3" t="s">
        <v>5</v>
      </c>
      <c r="G8" s="3" t="s">
        <v>3</v>
      </c>
      <c r="H8" s="3">
        <v>147.1</v>
      </c>
      <c r="I8" s="3">
        <v>34.299999999999997</v>
      </c>
      <c r="J8" s="6">
        <v>15.85</v>
      </c>
      <c r="K8" s="3" t="s">
        <v>5</v>
      </c>
      <c r="L8" s="3" t="s">
        <v>3</v>
      </c>
      <c r="M8" s="10">
        <f t="shared" si="0"/>
        <v>2.1999999999999886</v>
      </c>
      <c r="N8" s="10">
        <f t="shared" si="0"/>
        <v>0.5</v>
      </c>
      <c r="O8" s="10">
        <f t="shared" si="0"/>
        <v>-0.25000000000000178</v>
      </c>
    </row>
    <row r="9" spans="1:15" ht="20.149999999999999" customHeight="1">
      <c r="A9" s="3">
        <v>8</v>
      </c>
      <c r="B9" s="3" t="s">
        <v>2</v>
      </c>
      <c r="C9" s="6">
        <v>156.6</v>
      </c>
      <c r="D9" s="6">
        <v>45</v>
      </c>
      <c r="E9" s="6">
        <v>18.3</v>
      </c>
      <c r="F9" s="3" t="s">
        <v>5</v>
      </c>
      <c r="G9" s="3" t="s">
        <v>3</v>
      </c>
      <c r="H9" s="3">
        <v>159.9</v>
      </c>
      <c r="I9" s="3">
        <v>46.8</v>
      </c>
      <c r="J9" s="6">
        <v>18.3</v>
      </c>
      <c r="K9" s="3" t="s">
        <v>5</v>
      </c>
      <c r="L9" s="3" t="s">
        <v>3</v>
      </c>
      <c r="M9" s="10">
        <f t="shared" si="0"/>
        <v>3.3000000000000114</v>
      </c>
      <c r="N9" s="10">
        <f t="shared" si="0"/>
        <v>1.7999999999999972</v>
      </c>
      <c r="O9" s="10">
        <f t="shared" si="0"/>
        <v>0</v>
      </c>
    </row>
    <row r="10" spans="1:15" ht="20.149999999999999" customHeight="1">
      <c r="A10" s="3">
        <v>9</v>
      </c>
      <c r="B10" s="3" t="s">
        <v>2</v>
      </c>
      <c r="C10" s="6">
        <v>137.69999999999999</v>
      </c>
      <c r="D10" s="6">
        <v>29.5</v>
      </c>
      <c r="E10" s="6">
        <v>15.6</v>
      </c>
      <c r="F10" s="3" t="s">
        <v>5</v>
      </c>
      <c r="G10" s="3" t="s">
        <v>3</v>
      </c>
      <c r="H10" s="3">
        <v>141.30000000000001</v>
      </c>
      <c r="I10" s="3">
        <v>29.7</v>
      </c>
      <c r="J10" s="6">
        <v>14.87</v>
      </c>
      <c r="K10" s="3" t="s">
        <v>5</v>
      </c>
      <c r="L10" s="3" t="s">
        <v>3</v>
      </c>
      <c r="M10" s="10">
        <f t="shared" si="0"/>
        <v>3.6000000000000227</v>
      </c>
      <c r="N10" s="10">
        <f t="shared" si="0"/>
        <v>0.19999999999999929</v>
      </c>
      <c r="O10" s="10">
        <f t="shared" si="0"/>
        <v>-0.73000000000000043</v>
      </c>
    </row>
    <row r="11" spans="1:15" ht="20.149999999999999" customHeight="1">
      <c r="A11" s="3">
        <v>10</v>
      </c>
      <c r="B11" s="3" t="s">
        <v>2</v>
      </c>
      <c r="C11" s="6">
        <v>152.9</v>
      </c>
      <c r="D11" s="6">
        <v>45.3</v>
      </c>
      <c r="E11" s="6">
        <v>19.399999999999999</v>
      </c>
      <c r="F11" s="3" t="s">
        <v>5</v>
      </c>
      <c r="G11" s="3" t="s">
        <v>3</v>
      </c>
      <c r="H11" s="3">
        <v>154.80000000000001</v>
      </c>
      <c r="I11" s="3">
        <v>44.1</v>
      </c>
      <c r="J11" s="6">
        <v>18.399999999999999</v>
      </c>
      <c r="K11" s="3" t="s">
        <v>5</v>
      </c>
      <c r="L11" s="3" t="s">
        <v>3</v>
      </c>
      <c r="M11" s="10">
        <f t="shared" si="0"/>
        <v>1.9000000000000057</v>
      </c>
      <c r="N11" s="10">
        <f t="shared" si="0"/>
        <v>-1.1999999999999957</v>
      </c>
      <c r="O11" s="10">
        <f t="shared" si="0"/>
        <v>-1</v>
      </c>
    </row>
    <row r="12" spans="1:15" ht="20.149999999999999" customHeight="1">
      <c r="A12" s="3">
        <v>11</v>
      </c>
      <c r="B12" s="3" t="s">
        <v>2</v>
      </c>
      <c r="C12" s="6">
        <v>139.1</v>
      </c>
      <c r="D12" s="6">
        <v>38.6</v>
      </c>
      <c r="E12" s="6">
        <v>19.899999999999999</v>
      </c>
      <c r="F12" s="3" t="s">
        <v>5</v>
      </c>
      <c r="G12" s="3" t="s">
        <v>3</v>
      </c>
      <c r="H12" s="3">
        <v>142.4</v>
      </c>
      <c r="I12" s="3">
        <v>40.799999999999997</v>
      </c>
      <c r="J12" s="6">
        <v>20.12</v>
      </c>
      <c r="K12" s="3" t="s">
        <v>5</v>
      </c>
      <c r="L12" s="3" t="s">
        <v>3</v>
      </c>
      <c r="M12" s="10">
        <f t="shared" si="0"/>
        <v>3.3000000000000114</v>
      </c>
      <c r="N12" s="10">
        <f t="shared" si="0"/>
        <v>2.1999999999999957</v>
      </c>
      <c r="O12" s="10">
        <f t="shared" si="0"/>
        <v>0.22000000000000242</v>
      </c>
    </row>
    <row r="13" spans="1:15" ht="20.149999999999999" customHeight="1">
      <c r="A13" s="3">
        <v>12</v>
      </c>
      <c r="B13" s="3" t="s">
        <v>2</v>
      </c>
      <c r="C13" s="6">
        <v>148</v>
      </c>
      <c r="D13" s="6">
        <v>43.3</v>
      </c>
      <c r="E13" s="6">
        <v>19.8</v>
      </c>
      <c r="F13" s="3" t="s">
        <v>5</v>
      </c>
      <c r="G13" s="3" t="s">
        <v>3</v>
      </c>
      <c r="H13" s="3">
        <v>151.30000000000001</v>
      </c>
      <c r="I13" s="3">
        <v>45.8</v>
      </c>
      <c r="J13" s="6">
        <v>20</v>
      </c>
      <c r="K13" s="3" t="s">
        <v>5</v>
      </c>
      <c r="L13" s="3" t="s">
        <v>3</v>
      </c>
      <c r="M13" s="10">
        <f t="shared" si="0"/>
        <v>3.3000000000000114</v>
      </c>
      <c r="N13" s="10">
        <f t="shared" si="0"/>
        <v>2.5</v>
      </c>
      <c r="O13" s="10">
        <f t="shared" si="0"/>
        <v>0.19999999999999929</v>
      </c>
    </row>
    <row r="14" spans="1:15" ht="20.149999999999999" customHeight="1">
      <c r="A14" s="3">
        <v>13</v>
      </c>
      <c r="B14" s="3" t="s">
        <v>4</v>
      </c>
      <c r="C14" s="6">
        <v>149</v>
      </c>
      <c r="D14" s="6">
        <v>39.6</v>
      </c>
      <c r="E14" s="6">
        <v>17.8</v>
      </c>
      <c r="F14" s="3" t="s">
        <v>5</v>
      </c>
      <c r="G14" s="3" t="s">
        <v>3</v>
      </c>
      <c r="H14" s="3">
        <v>153.4</v>
      </c>
      <c r="I14" s="3">
        <v>40.799999999999997</v>
      </c>
      <c r="J14" s="6">
        <v>17.329999999999998</v>
      </c>
      <c r="K14" s="3" t="s">
        <v>5</v>
      </c>
      <c r="L14" s="3" t="s">
        <v>3</v>
      </c>
      <c r="M14" s="10">
        <f t="shared" si="0"/>
        <v>4.4000000000000057</v>
      </c>
      <c r="N14" s="10">
        <f t="shared" si="0"/>
        <v>1.1999999999999957</v>
      </c>
      <c r="O14" s="10">
        <f t="shared" si="0"/>
        <v>-0.47000000000000242</v>
      </c>
    </row>
    <row r="15" spans="1:15" ht="20.149999999999999" customHeight="1">
      <c r="A15" s="3">
        <v>14</v>
      </c>
      <c r="B15" s="3" t="s">
        <v>4</v>
      </c>
      <c r="C15" s="6">
        <v>154.9</v>
      </c>
      <c r="D15" s="6">
        <v>39.700000000000003</v>
      </c>
      <c r="E15" s="6">
        <v>16.5</v>
      </c>
      <c r="F15" s="3" t="s">
        <v>5</v>
      </c>
      <c r="G15" s="3" t="s">
        <v>3</v>
      </c>
      <c r="H15" s="3">
        <v>158.80000000000001</v>
      </c>
      <c r="I15" s="3">
        <v>38.700000000000003</v>
      </c>
      <c r="J15" s="6">
        <v>15.35</v>
      </c>
      <c r="K15" s="3" t="s">
        <v>5</v>
      </c>
      <c r="L15" s="3" t="s">
        <v>3</v>
      </c>
      <c r="M15" s="10">
        <f t="shared" si="0"/>
        <v>3.9000000000000057</v>
      </c>
      <c r="N15" s="10">
        <f t="shared" si="0"/>
        <v>-1</v>
      </c>
      <c r="O15" s="10">
        <f t="shared" si="0"/>
        <v>-1.1500000000000004</v>
      </c>
    </row>
    <row r="16" spans="1:15" ht="20.149999999999999" customHeight="1">
      <c r="A16" s="3">
        <v>15</v>
      </c>
      <c r="B16" s="3" t="s">
        <v>4</v>
      </c>
      <c r="C16" s="6">
        <v>136.69999999999999</v>
      </c>
      <c r="D16" s="6">
        <v>37.799999999999997</v>
      </c>
      <c r="E16" s="6">
        <v>20.2</v>
      </c>
      <c r="F16" s="3" t="s">
        <v>5</v>
      </c>
      <c r="G16" s="3" t="s">
        <v>3</v>
      </c>
      <c r="H16" s="3">
        <v>139.30000000000001</v>
      </c>
      <c r="I16" s="3">
        <v>38.6</v>
      </c>
      <c r="J16" s="6">
        <v>19.89</v>
      </c>
      <c r="K16" s="3" t="s">
        <v>5</v>
      </c>
      <c r="L16" s="3" t="s">
        <v>3</v>
      </c>
      <c r="M16" s="10">
        <f t="shared" si="0"/>
        <v>2.6000000000000227</v>
      </c>
      <c r="N16" s="10">
        <f t="shared" si="0"/>
        <v>0.80000000000000426</v>
      </c>
      <c r="O16" s="10">
        <f t="shared" si="0"/>
        <v>-0.30999999999999872</v>
      </c>
    </row>
    <row r="17" spans="1:15" ht="20.149999999999999" customHeight="1">
      <c r="A17" s="3">
        <v>16</v>
      </c>
      <c r="B17" s="3" t="s">
        <v>4</v>
      </c>
      <c r="C17" s="6">
        <v>140.30000000000001</v>
      </c>
      <c r="D17" s="6">
        <v>39.799999999999997</v>
      </c>
      <c r="E17" s="6">
        <v>20.2</v>
      </c>
      <c r="F17" s="3" t="s">
        <v>5</v>
      </c>
      <c r="G17" s="3" t="s">
        <v>3</v>
      </c>
      <c r="H17" s="3">
        <v>143.80000000000001</v>
      </c>
      <c r="I17" s="3">
        <v>38</v>
      </c>
      <c r="J17" s="6">
        <v>18.38</v>
      </c>
      <c r="K17" s="3" t="s">
        <v>5</v>
      </c>
      <c r="L17" s="3" t="s">
        <v>3</v>
      </c>
      <c r="M17" s="10">
        <f t="shared" si="0"/>
        <v>3.5</v>
      </c>
      <c r="N17" s="10">
        <f t="shared" si="0"/>
        <v>-1.7999999999999972</v>
      </c>
      <c r="O17" s="10">
        <f t="shared" si="0"/>
        <v>-1.8200000000000003</v>
      </c>
    </row>
    <row r="18" spans="1:15" ht="20.149999999999999" customHeight="1">
      <c r="A18" s="3">
        <v>17</v>
      </c>
      <c r="B18" s="3" t="s">
        <v>4</v>
      </c>
      <c r="C18" s="6">
        <v>155.19999999999999</v>
      </c>
      <c r="D18" s="6">
        <v>50.4</v>
      </c>
      <c r="E18" s="6">
        <v>20.9</v>
      </c>
      <c r="F18" s="3" t="s">
        <v>5</v>
      </c>
      <c r="G18" s="3" t="s">
        <v>3</v>
      </c>
      <c r="H18" s="3">
        <v>158.69999999999999</v>
      </c>
      <c r="I18" s="3">
        <v>53.7</v>
      </c>
      <c r="J18" s="6">
        <v>21.32</v>
      </c>
      <c r="K18" s="3" t="s">
        <v>8</v>
      </c>
      <c r="L18" s="3" t="s">
        <v>3</v>
      </c>
      <c r="M18" s="10">
        <f t="shared" si="0"/>
        <v>3.5</v>
      </c>
      <c r="N18" s="10">
        <f t="shared" si="0"/>
        <v>3.3000000000000043</v>
      </c>
      <c r="O18" s="10">
        <f t="shared" si="0"/>
        <v>0.42000000000000171</v>
      </c>
    </row>
    <row r="19" spans="1:15" ht="20.149999999999999" customHeight="1">
      <c r="A19" s="3">
        <v>18</v>
      </c>
      <c r="B19" s="3" t="s">
        <v>4</v>
      </c>
      <c r="C19" s="6">
        <v>141.9</v>
      </c>
      <c r="D19" s="6">
        <v>44.6</v>
      </c>
      <c r="E19" s="6">
        <v>22.1</v>
      </c>
      <c r="F19" s="3" t="s">
        <v>8</v>
      </c>
      <c r="G19" s="3" t="s">
        <v>3</v>
      </c>
      <c r="H19" s="3">
        <v>146</v>
      </c>
      <c r="I19" s="3">
        <v>49.5</v>
      </c>
      <c r="J19" s="6">
        <v>23.22</v>
      </c>
      <c r="K19" s="3" t="s">
        <v>8</v>
      </c>
      <c r="L19" s="3" t="s">
        <v>3</v>
      </c>
      <c r="M19" s="10">
        <f t="shared" ref="M19:O33" si="1">H19-C19</f>
        <v>4.0999999999999943</v>
      </c>
      <c r="N19" s="10">
        <f t="shared" si="1"/>
        <v>4.8999999999999986</v>
      </c>
      <c r="O19" s="10">
        <f t="shared" si="1"/>
        <v>1.1199999999999974</v>
      </c>
    </row>
    <row r="20" spans="1:15" ht="20.149999999999999" customHeight="1">
      <c r="A20" s="3">
        <v>19</v>
      </c>
      <c r="B20" s="3" t="s">
        <v>4</v>
      </c>
      <c r="C20" s="6">
        <v>164.4</v>
      </c>
      <c r="D20" s="6">
        <v>82.3</v>
      </c>
      <c r="E20" s="6">
        <v>30.5</v>
      </c>
      <c r="F20" s="3" t="s">
        <v>7</v>
      </c>
      <c r="G20" s="3" t="s">
        <v>3</v>
      </c>
      <c r="H20" s="3">
        <v>169.2</v>
      </c>
      <c r="I20" s="3">
        <v>85.1</v>
      </c>
      <c r="J20" s="6">
        <v>29.73</v>
      </c>
      <c r="K20" s="3" t="s">
        <v>7</v>
      </c>
      <c r="L20" s="3" t="s">
        <v>3</v>
      </c>
      <c r="M20" s="10">
        <f t="shared" si="1"/>
        <v>4.7999999999999829</v>
      </c>
      <c r="N20" s="10">
        <f t="shared" si="1"/>
        <v>2.7999999999999972</v>
      </c>
      <c r="O20" s="10">
        <f t="shared" si="1"/>
        <v>-0.76999999999999957</v>
      </c>
    </row>
    <row r="21" spans="1:15" ht="20.149999999999999" customHeight="1">
      <c r="A21" s="3">
        <v>20</v>
      </c>
      <c r="B21" s="3" t="s">
        <v>4</v>
      </c>
      <c r="C21" s="6">
        <v>141</v>
      </c>
      <c r="D21" s="6">
        <v>39.200000000000003</v>
      </c>
      <c r="E21" s="6">
        <v>19.7</v>
      </c>
      <c r="F21" s="3" t="s">
        <v>5</v>
      </c>
      <c r="G21" s="3" t="s">
        <v>3</v>
      </c>
      <c r="H21" s="3">
        <v>143.4</v>
      </c>
      <c r="I21" s="3">
        <v>39.9</v>
      </c>
      <c r="J21" s="6">
        <v>19.399999999999999</v>
      </c>
      <c r="K21" s="3" t="s">
        <v>5</v>
      </c>
      <c r="L21" s="3" t="s">
        <v>3</v>
      </c>
      <c r="M21" s="10">
        <f t="shared" si="1"/>
        <v>2.4000000000000057</v>
      </c>
      <c r="N21" s="10">
        <f t="shared" si="1"/>
        <v>0.69999999999999574</v>
      </c>
      <c r="O21" s="10">
        <f t="shared" si="1"/>
        <v>-0.30000000000000071</v>
      </c>
    </row>
    <row r="22" spans="1:15" ht="20.149999999999999" customHeight="1">
      <c r="A22" s="3">
        <v>21</v>
      </c>
      <c r="B22" s="3" t="s">
        <v>4</v>
      </c>
      <c r="C22" s="6">
        <v>158.1</v>
      </c>
      <c r="D22" s="6">
        <v>60.6</v>
      </c>
      <c r="E22" s="6">
        <v>24.2</v>
      </c>
      <c r="F22" s="3" t="s">
        <v>7</v>
      </c>
      <c r="G22" s="3" t="s">
        <v>3</v>
      </c>
      <c r="H22" s="3">
        <v>162</v>
      </c>
      <c r="I22" s="3">
        <v>65.900000000000006</v>
      </c>
      <c r="J22" s="6">
        <v>25.11</v>
      </c>
      <c r="K22" s="3" t="s">
        <v>7</v>
      </c>
      <c r="L22" s="3" t="s">
        <v>3</v>
      </c>
      <c r="M22" s="10">
        <f t="shared" si="1"/>
        <v>3.9000000000000057</v>
      </c>
      <c r="N22" s="10">
        <f t="shared" si="1"/>
        <v>5.3000000000000043</v>
      </c>
      <c r="O22" s="10">
        <f t="shared" si="1"/>
        <v>0.91000000000000014</v>
      </c>
    </row>
    <row r="23" spans="1:15" ht="20.149999999999999" customHeight="1">
      <c r="A23" s="3">
        <v>22</v>
      </c>
      <c r="B23" s="3" t="s">
        <v>4</v>
      </c>
      <c r="C23" s="6">
        <v>152</v>
      </c>
      <c r="D23" s="6">
        <v>48.5</v>
      </c>
      <c r="E23" s="6">
        <v>21</v>
      </c>
      <c r="F23" s="3" t="s">
        <v>8</v>
      </c>
      <c r="G23" s="3" t="s">
        <v>3</v>
      </c>
      <c r="H23" s="3">
        <v>156.69999999999999</v>
      </c>
      <c r="I23" s="3">
        <v>50.3</v>
      </c>
      <c r="J23" s="6">
        <v>20.48</v>
      </c>
      <c r="K23" s="3" t="s">
        <v>5</v>
      </c>
      <c r="L23" s="3" t="s">
        <v>3</v>
      </c>
      <c r="M23" s="10">
        <f t="shared" si="1"/>
        <v>4.6999999999999886</v>
      </c>
      <c r="N23" s="10">
        <f t="shared" si="1"/>
        <v>1.7999999999999972</v>
      </c>
      <c r="O23" s="10">
        <f t="shared" si="1"/>
        <v>-0.51999999999999957</v>
      </c>
    </row>
    <row r="24" spans="1:15" ht="20.149999999999999" customHeight="1">
      <c r="A24" s="3">
        <v>23</v>
      </c>
      <c r="B24" s="3" t="s">
        <v>4</v>
      </c>
      <c r="C24" s="6">
        <v>142.19999999999999</v>
      </c>
      <c r="D24" s="6">
        <v>33.5</v>
      </c>
      <c r="E24" s="6">
        <v>16.600000000000001</v>
      </c>
      <c r="F24" s="3" t="s">
        <v>5</v>
      </c>
      <c r="G24" s="3" t="s">
        <v>3</v>
      </c>
      <c r="H24" s="3">
        <v>144.19999999999999</v>
      </c>
      <c r="I24" s="3">
        <v>35.5</v>
      </c>
      <c r="J24" s="6">
        <v>16.829999999999998</v>
      </c>
      <c r="K24" s="3" t="s">
        <v>5</v>
      </c>
      <c r="L24" s="3" t="s">
        <v>3</v>
      </c>
      <c r="M24" s="10">
        <f t="shared" si="1"/>
        <v>2</v>
      </c>
      <c r="N24" s="10">
        <f t="shared" si="1"/>
        <v>2</v>
      </c>
      <c r="O24" s="10">
        <f t="shared" si="1"/>
        <v>0.22999999999999687</v>
      </c>
    </row>
    <row r="25" spans="1:15" ht="20.149999999999999" customHeight="1">
      <c r="A25" s="3">
        <v>24</v>
      </c>
      <c r="B25" s="3" t="s">
        <v>4</v>
      </c>
      <c r="C25" s="6">
        <v>136.9</v>
      </c>
      <c r="D25" s="6">
        <v>31.3</v>
      </c>
      <c r="E25" s="6">
        <v>16.7</v>
      </c>
      <c r="F25" s="3" t="s">
        <v>5</v>
      </c>
      <c r="G25" s="3" t="s">
        <v>3</v>
      </c>
      <c r="H25" s="3">
        <v>139.19999999999999</v>
      </c>
      <c r="I25" s="3">
        <v>31.1</v>
      </c>
      <c r="J25" s="6">
        <v>16.05</v>
      </c>
      <c r="K25" s="3" t="s">
        <v>5</v>
      </c>
      <c r="L25" s="3" t="s">
        <v>3</v>
      </c>
      <c r="M25" s="10">
        <f t="shared" si="1"/>
        <v>2.2999999999999829</v>
      </c>
      <c r="N25" s="10">
        <f t="shared" si="1"/>
        <v>-0.19999999999999929</v>
      </c>
      <c r="O25" s="10">
        <f t="shared" si="1"/>
        <v>-0.64999999999999858</v>
      </c>
    </row>
    <row r="26" spans="1:15" ht="20.149999999999999" customHeight="1">
      <c r="A26" s="3">
        <v>25</v>
      </c>
      <c r="B26" s="3" t="s">
        <v>4</v>
      </c>
      <c r="C26" s="6">
        <v>146.6</v>
      </c>
      <c r="D26" s="6">
        <v>40.700000000000003</v>
      </c>
      <c r="E26" s="6">
        <v>18.899999999999999</v>
      </c>
      <c r="F26" s="3" t="s">
        <v>5</v>
      </c>
      <c r="G26" s="3" t="s">
        <v>3</v>
      </c>
      <c r="H26" s="3">
        <v>148.80000000000001</v>
      </c>
      <c r="I26" s="3">
        <v>44.4</v>
      </c>
      <c r="J26" s="6">
        <v>20.05</v>
      </c>
      <c r="K26" s="3" t="s">
        <v>5</v>
      </c>
      <c r="L26" s="3" t="s">
        <v>3</v>
      </c>
      <c r="M26" s="10">
        <f t="shared" si="1"/>
        <v>2.2000000000000171</v>
      </c>
      <c r="N26" s="10">
        <f t="shared" si="1"/>
        <v>3.6999999999999957</v>
      </c>
      <c r="O26" s="10">
        <f t="shared" si="1"/>
        <v>1.1500000000000021</v>
      </c>
    </row>
    <row r="27" spans="1:15" ht="20.149999999999999" customHeight="1">
      <c r="A27" s="3">
        <v>27</v>
      </c>
      <c r="B27" s="3" t="s">
        <v>4</v>
      </c>
      <c r="C27" s="6">
        <v>145.19999999999999</v>
      </c>
      <c r="D27" s="6">
        <v>46.5</v>
      </c>
      <c r="E27" s="6">
        <v>22.1</v>
      </c>
      <c r="F27" s="3" t="s">
        <v>8</v>
      </c>
      <c r="G27" s="3" t="s">
        <v>3</v>
      </c>
      <c r="H27" s="3">
        <v>147.6</v>
      </c>
      <c r="I27" s="3">
        <v>50.9</v>
      </c>
      <c r="J27" s="6">
        <v>23.37</v>
      </c>
      <c r="K27" s="3" t="s">
        <v>8</v>
      </c>
      <c r="L27" s="3" t="s">
        <v>3</v>
      </c>
      <c r="M27" s="10">
        <f t="shared" si="1"/>
        <v>2.4000000000000057</v>
      </c>
      <c r="N27" s="10">
        <f t="shared" si="1"/>
        <v>4.3999999999999986</v>
      </c>
      <c r="O27" s="10">
        <f t="shared" si="1"/>
        <v>1.2699999999999996</v>
      </c>
    </row>
    <row r="28" spans="1:15" ht="20.149999999999999" customHeight="1">
      <c r="A28" s="3">
        <v>28</v>
      </c>
      <c r="B28" s="3" t="s">
        <v>4</v>
      </c>
      <c r="C28" s="6">
        <v>153.9</v>
      </c>
      <c r="D28" s="6">
        <v>57.8</v>
      </c>
      <c r="E28" s="6">
        <v>24.4</v>
      </c>
      <c r="F28" s="3" t="s">
        <v>7</v>
      </c>
      <c r="G28" s="3" t="s">
        <v>3</v>
      </c>
      <c r="H28" s="3">
        <v>155.69999999999999</v>
      </c>
      <c r="I28" s="3">
        <v>55.6</v>
      </c>
      <c r="J28" s="6">
        <v>22.93</v>
      </c>
      <c r="K28" s="3" t="s">
        <v>8</v>
      </c>
      <c r="L28" s="3" t="s">
        <v>3</v>
      </c>
      <c r="M28" s="10">
        <f t="shared" si="1"/>
        <v>1.7999999999999829</v>
      </c>
      <c r="N28" s="10">
        <f t="shared" si="1"/>
        <v>-2.1999999999999957</v>
      </c>
      <c r="O28" s="10">
        <f t="shared" si="1"/>
        <v>-1.4699999999999989</v>
      </c>
    </row>
    <row r="29" spans="1:15" ht="20.149999999999999" customHeight="1">
      <c r="A29" s="3">
        <v>29</v>
      </c>
      <c r="B29" s="3" t="s">
        <v>4</v>
      </c>
      <c r="C29" s="6">
        <v>140.9</v>
      </c>
      <c r="D29" s="6">
        <v>34.799999999999997</v>
      </c>
      <c r="E29" s="6">
        <v>17.5</v>
      </c>
      <c r="F29" s="3" t="s">
        <v>5</v>
      </c>
      <c r="G29" s="3" t="s">
        <v>3</v>
      </c>
      <c r="H29" s="3">
        <v>142.9</v>
      </c>
      <c r="I29" s="3">
        <v>37.200000000000003</v>
      </c>
      <c r="J29" s="6">
        <v>18.21</v>
      </c>
      <c r="K29" s="3" t="s">
        <v>5</v>
      </c>
      <c r="L29" s="3" t="s">
        <v>3</v>
      </c>
      <c r="M29" s="10">
        <f t="shared" si="1"/>
        <v>2</v>
      </c>
      <c r="N29" s="10">
        <f t="shared" si="1"/>
        <v>2.4000000000000057</v>
      </c>
      <c r="O29" s="10">
        <f t="shared" si="1"/>
        <v>0.71000000000000085</v>
      </c>
    </row>
    <row r="30" spans="1:15" ht="20.149999999999999" customHeight="1">
      <c r="A30" s="3">
        <v>30</v>
      </c>
      <c r="B30" s="3" t="s">
        <v>4</v>
      </c>
      <c r="C30" s="6">
        <v>140.5</v>
      </c>
      <c r="D30" s="6">
        <v>29.3</v>
      </c>
      <c r="E30" s="6">
        <v>14.8</v>
      </c>
      <c r="F30" s="3" t="s">
        <v>5</v>
      </c>
      <c r="G30" s="3" t="s">
        <v>3</v>
      </c>
      <c r="H30" s="13">
        <v>141.9</v>
      </c>
      <c r="I30" s="3">
        <v>30.6</v>
      </c>
      <c r="J30" s="6">
        <v>15.02</v>
      </c>
      <c r="K30" s="3" t="s">
        <v>5</v>
      </c>
      <c r="L30" s="3" t="s">
        <v>3</v>
      </c>
      <c r="M30" s="14">
        <f t="shared" si="1"/>
        <v>1.4000000000000057</v>
      </c>
      <c r="N30" s="10">
        <f t="shared" si="1"/>
        <v>1.3000000000000007</v>
      </c>
      <c r="O30" s="10">
        <f t="shared" si="1"/>
        <v>0.21999999999999886</v>
      </c>
    </row>
    <row r="31" spans="1:15" ht="20.149999999999999" customHeight="1">
      <c r="A31" s="3">
        <v>31</v>
      </c>
      <c r="B31" s="3" t="s">
        <v>4</v>
      </c>
      <c r="C31" s="6">
        <v>135.69999999999999</v>
      </c>
      <c r="D31" s="6">
        <v>28.1</v>
      </c>
      <c r="E31" s="6">
        <v>15.3</v>
      </c>
      <c r="F31" s="3" t="s">
        <v>5</v>
      </c>
      <c r="G31" s="3" t="s">
        <v>3</v>
      </c>
      <c r="H31" s="3">
        <v>136.5</v>
      </c>
      <c r="I31" s="3">
        <v>28</v>
      </c>
      <c r="J31" s="6">
        <v>15.02</v>
      </c>
      <c r="K31" s="3" t="s">
        <v>5</v>
      </c>
      <c r="L31" s="3" t="s">
        <v>3</v>
      </c>
      <c r="M31" s="10">
        <f t="shared" si="1"/>
        <v>0.80000000000001137</v>
      </c>
      <c r="N31" s="10">
        <f t="shared" si="1"/>
        <v>-0.10000000000000142</v>
      </c>
      <c r="O31" s="10">
        <f t="shared" si="1"/>
        <v>-0.28000000000000114</v>
      </c>
    </row>
    <row r="32" spans="1:15" ht="20.149999999999999" customHeight="1">
      <c r="A32" s="3">
        <v>32</v>
      </c>
      <c r="B32" s="3" t="s">
        <v>2</v>
      </c>
      <c r="C32" s="6">
        <v>138.5</v>
      </c>
      <c r="D32" s="6">
        <v>27.6</v>
      </c>
      <c r="E32" s="6">
        <v>14.4</v>
      </c>
      <c r="F32" s="3" t="s">
        <v>5</v>
      </c>
      <c r="G32" s="3" t="s">
        <v>3</v>
      </c>
      <c r="H32" s="3">
        <v>141.4</v>
      </c>
      <c r="I32" s="3">
        <v>28</v>
      </c>
      <c r="J32" s="6">
        <v>14</v>
      </c>
      <c r="K32" s="3" t="s">
        <v>6</v>
      </c>
      <c r="L32" s="3" t="s">
        <v>3</v>
      </c>
      <c r="M32" s="10">
        <f t="shared" si="1"/>
        <v>2.9000000000000057</v>
      </c>
      <c r="N32" s="10">
        <f t="shared" si="1"/>
        <v>0.39999999999999858</v>
      </c>
      <c r="O32" s="10">
        <f t="shared" si="1"/>
        <v>-0.40000000000000036</v>
      </c>
    </row>
    <row r="33" spans="1:15" ht="20.149999999999999" customHeight="1">
      <c r="A33" s="3">
        <v>33</v>
      </c>
      <c r="B33" s="3" t="s">
        <v>4</v>
      </c>
      <c r="C33" s="6">
        <v>140.5</v>
      </c>
      <c r="D33" s="6">
        <v>37.5</v>
      </c>
      <c r="E33" s="6">
        <v>19</v>
      </c>
      <c r="F33" s="3" t="s">
        <v>5</v>
      </c>
      <c r="G33" s="3" t="s">
        <v>3</v>
      </c>
      <c r="H33" s="3">
        <v>141.30000000000001</v>
      </c>
      <c r="I33" s="3">
        <v>37.6</v>
      </c>
      <c r="J33" s="6">
        <v>18.829999999999998</v>
      </c>
      <c r="K33" s="3" t="s">
        <v>5</v>
      </c>
      <c r="L33" s="3" t="s">
        <v>3</v>
      </c>
      <c r="M33" s="10">
        <f t="shared" si="1"/>
        <v>0.80000000000001137</v>
      </c>
      <c r="N33" s="10">
        <f t="shared" si="1"/>
        <v>0.10000000000000142</v>
      </c>
      <c r="O33" s="10">
        <f t="shared" si="1"/>
        <v>-0.17000000000000171</v>
      </c>
    </row>
    <row r="34" spans="1:15">
      <c r="A34" s="5" t="s">
        <v>3</v>
      </c>
      <c r="B34" s="5" t="s">
        <v>3</v>
      </c>
      <c r="C34" s="12">
        <f>AVERAGE(C2:C33)</f>
        <v>146.36249999999998</v>
      </c>
      <c r="D34" s="12">
        <f t="shared" ref="D34:O34" si="2">AVERAGE(D2:D33)</f>
        <v>41.365624999999987</v>
      </c>
      <c r="E34" s="12">
        <f t="shared" si="2"/>
        <v>19.056249999999999</v>
      </c>
      <c r="F34" s="12"/>
      <c r="G34" s="12"/>
      <c r="H34" s="12">
        <f t="shared" si="2"/>
        <v>149.02499999999998</v>
      </c>
      <c r="I34" s="12">
        <f t="shared" si="2"/>
        <v>42.584375000000001</v>
      </c>
      <c r="J34" s="12">
        <f t="shared" si="2"/>
        <v>18.891875000000002</v>
      </c>
      <c r="K34" s="12"/>
      <c r="L34" s="12"/>
      <c r="M34" s="12">
        <f t="shared" si="2"/>
        <v>2.6625000000000032</v>
      </c>
      <c r="N34" s="12">
        <f t="shared" si="2"/>
        <v>1.2187499999999998</v>
      </c>
      <c r="O34" s="12">
        <f t="shared" si="2"/>
        <v>-0.16437500000000027</v>
      </c>
    </row>
    <row r="35" spans="1:15" ht="0" hidden="1" customHeight="1"/>
    <row r="36" spans="1:15">
      <c r="C36" s="16">
        <f>STDEVP(C2:C33)</f>
        <v>7.6756412598557544</v>
      </c>
      <c r="D36" s="16">
        <f t="shared" ref="D36:O36" si="3">STDEVP(D2:D33)</f>
        <v>11.019545401665891</v>
      </c>
      <c r="E36" s="16">
        <f t="shared" si="3"/>
        <v>3.4350161480697694</v>
      </c>
      <c r="F36" s="16"/>
      <c r="G36" s="16"/>
      <c r="H36" s="16">
        <f t="shared" si="3"/>
        <v>8.1189977829778943</v>
      </c>
      <c r="I36" s="16">
        <f t="shared" si="3"/>
        <v>11.705183397084157</v>
      </c>
      <c r="J36" s="16">
        <f t="shared" si="3"/>
        <v>3.4852989806291923</v>
      </c>
      <c r="K36" s="16"/>
      <c r="L36" s="16"/>
      <c r="M36" s="16">
        <f t="shared" si="3"/>
        <v>1.1831499271013768</v>
      </c>
      <c r="N36" s="16">
        <f t="shared" si="3"/>
        <v>1.8012907698370073</v>
      </c>
      <c r="O36" s="16">
        <f t="shared" si="3"/>
        <v>0.71940486471457787</v>
      </c>
    </row>
  </sheetData>
  <autoFilter ref="A1:O34" xr:uid="{0FD334DB-2372-4CD5-BB03-3287C4BD2194}"/>
  <phoneticPr fontId="4" type="noConversion"/>
  <pageMargins left="0.98425196850393704" right="0.98425196850393704" top="0.98425196850393704" bottom="1.33264566929134" header="0.98425196850393704" footer="0.98425196850393704"/>
  <pageSetup paperSize="9" orientation="portrait" horizontalDpi="300" verticalDpi="300" r:id="rId1"/>
  <headerFooter alignWithMargins="0">
    <oddFooter>&amp;C&amp;"新細明體,Regular"&amp;10 承辦人:　　　　　　　　組長 :　　　　　　　　　 主任:　　　　　　　　 校長: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622A8-1EB9-48E9-9833-31264BBAC595}">
  <dimension ref="A1:C11"/>
  <sheetViews>
    <sheetView workbookViewId="0">
      <selection activeCell="J3" sqref="J3"/>
    </sheetView>
  </sheetViews>
  <sheetFormatPr defaultRowHeight="14.5"/>
  <cols>
    <col min="2" max="3" width="9.8984375" bestFit="1" customWidth="1"/>
  </cols>
  <sheetData>
    <row r="1" spans="1:3">
      <c r="B1" t="s">
        <v>25</v>
      </c>
      <c r="C1" t="s">
        <v>26</v>
      </c>
    </row>
    <row r="2" spans="1:3">
      <c r="A2" t="s">
        <v>23</v>
      </c>
      <c r="B2" s="15">
        <v>145.92333333333335</v>
      </c>
      <c r="C2" s="15">
        <v>147.90333333333336</v>
      </c>
    </row>
    <row r="3" spans="1:3">
      <c r="A3" t="s">
        <v>24</v>
      </c>
      <c r="B3" s="15">
        <v>146.36249999999998</v>
      </c>
      <c r="C3" s="15">
        <v>149.02499999999998</v>
      </c>
    </row>
    <row r="5" spans="1:3">
      <c r="B5" t="s">
        <v>25</v>
      </c>
      <c r="C5" t="s">
        <v>26</v>
      </c>
    </row>
    <row r="6" spans="1:3">
      <c r="A6" t="s">
        <v>23</v>
      </c>
      <c r="B6" s="15">
        <v>39.99666666666667</v>
      </c>
      <c r="C6" s="15">
        <v>40.643333333333338</v>
      </c>
    </row>
    <row r="7" spans="1:3">
      <c r="A7" t="s">
        <v>24</v>
      </c>
      <c r="B7" s="15">
        <v>41.365624999999987</v>
      </c>
      <c r="C7" s="15">
        <v>42.584375000000001</v>
      </c>
    </row>
    <row r="9" spans="1:3">
      <c r="B9" t="s">
        <v>25</v>
      </c>
      <c r="C9" t="s">
        <v>26</v>
      </c>
    </row>
    <row r="10" spans="1:3">
      <c r="A10" t="s">
        <v>23</v>
      </c>
      <c r="B10" s="15">
        <v>18.543333333333337</v>
      </c>
      <c r="C10" s="15">
        <v>18.337666666666664</v>
      </c>
    </row>
    <row r="11" spans="1:3">
      <c r="A11" t="s">
        <v>24</v>
      </c>
      <c r="B11" s="15">
        <v>19.056249999999999</v>
      </c>
      <c r="C11" s="15">
        <v>18.891875000000002</v>
      </c>
    </row>
  </sheetData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工作表9</vt:lpstr>
      <vt:lpstr>五孝</vt:lpstr>
      <vt:lpstr>工作表11</vt:lpstr>
      <vt:lpstr>五忠</vt:lpstr>
      <vt:lpstr>五忠 (篩選後)</vt:lpstr>
      <vt:lpstr>五孝 (篩選後)</vt:lpstr>
      <vt:lpstr>比較圖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私立海星國小學生-003</cp:lastModifiedBy>
  <cp:lastPrinted>2025-03-13T06:29:48Z</cp:lastPrinted>
  <dcterms:created xsi:type="dcterms:W3CDTF">2025-03-13T06:30:16Z</dcterms:created>
  <dcterms:modified xsi:type="dcterms:W3CDTF">2025-09-16T06:27:50Z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