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緊急救護組（1110904修正）-3\2.救護統計\0.署網\112年\"/>
    </mc:Choice>
  </mc:AlternateContent>
  <bookViews>
    <workbookView xWindow="0" yWindow="0" windowWidth="28800" windowHeight="11835"/>
  </bookViews>
  <sheets>
    <sheet name="近10年(102年至111年)無生命徵象急救成功人數" sheetId="1" r:id="rId1"/>
  </sheets>
  <definedNames>
    <definedName name="pp">!#REF!</definedName>
    <definedName name="ppp">!#REF!</definedName>
  </definedNames>
  <calcPr calcId="152511" iterateDelta="1E-4"/>
</workbook>
</file>

<file path=xl/calcChain.xml><?xml version="1.0" encoding="utf-8"?>
<calcChain xmlns="http://schemas.openxmlformats.org/spreadsheetml/2006/main">
  <c r="I27" i="1" l="1"/>
  <c r="F27" i="1"/>
  <c r="G27" i="1" s="1"/>
  <c r="I26" i="1"/>
  <c r="F26" i="1"/>
  <c r="G26" i="1" s="1"/>
  <c r="I25" i="1"/>
  <c r="F25" i="1"/>
  <c r="G25" i="1" s="1"/>
  <c r="I24" i="1"/>
  <c r="G24" i="1"/>
  <c r="F24" i="1"/>
  <c r="I23" i="1"/>
  <c r="F23" i="1"/>
  <c r="G23" i="1" s="1"/>
  <c r="I22" i="1"/>
  <c r="F22" i="1"/>
  <c r="G22" i="1" s="1"/>
  <c r="I21" i="1"/>
  <c r="F21" i="1"/>
  <c r="G21" i="1" s="1"/>
  <c r="I20" i="1"/>
  <c r="F20" i="1"/>
  <c r="G20" i="1" s="1"/>
  <c r="I19" i="1"/>
  <c r="F19" i="1"/>
  <c r="G19" i="1" s="1"/>
  <c r="I18" i="1"/>
  <c r="F18" i="1"/>
  <c r="G18" i="1" s="1"/>
  <c r="I17" i="1"/>
  <c r="F17" i="1"/>
  <c r="G17" i="1" s="1"/>
  <c r="I16" i="1"/>
  <c r="F16" i="1"/>
  <c r="G16" i="1" s="1"/>
  <c r="I15" i="1"/>
  <c r="G15" i="1"/>
  <c r="F15" i="1"/>
  <c r="I14" i="1"/>
  <c r="F14" i="1"/>
  <c r="G14" i="1" s="1"/>
  <c r="I13" i="1"/>
  <c r="F13" i="1"/>
  <c r="G13" i="1" s="1"/>
  <c r="I12" i="1"/>
  <c r="F12" i="1"/>
  <c r="G12" i="1" s="1"/>
  <c r="I11" i="1"/>
  <c r="F11" i="1"/>
  <c r="G11" i="1" s="1"/>
  <c r="I10" i="1"/>
  <c r="F10" i="1"/>
  <c r="G10" i="1" s="1"/>
  <c r="I9" i="1"/>
  <c r="F9" i="1"/>
  <c r="G9" i="1" s="1"/>
  <c r="I8" i="1"/>
  <c r="G8" i="1"/>
  <c r="F8" i="1"/>
  <c r="I7" i="1"/>
  <c r="F7" i="1"/>
  <c r="G7" i="1" s="1"/>
  <c r="I6" i="1"/>
  <c r="F6" i="1"/>
  <c r="G6" i="1" s="1"/>
  <c r="H5" i="1"/>
  <c r="I5" i="1" s="1"/>
  <c r="F5" i="1"/>
  <c r="G5" i="1" s="1"/>
  <c r="B5" i="1"/>
</calcChain>
</file>

<file path=xl/sharedStrings.xml><?xml version="1.0" encoding="utf-8"?>
<sst xmlns="http://schemas.openxmlformats.org/spreadsheetml/2006/main" count="34" uniqueCount="33">
  <si>
    <t>各直轄市、縣(市)消防局111年緊急救護到院前心肺功能停止傷病患急救成功人數統計表</t>
  </si>
  <si>
    <r>
      <t xml:space="preserve">     </t>
    </r>
    <r>
      <rPr>
        <sz val="12"/>
        <color rgb="FF000000"/>
        <rFont val="標楷體"/>
        <family val="4"/>
        <charset val="136"/>
      </rPr>
      <t>項目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 xml:space="preserve">
縣市別</t>
    </r>
  </si>
  <si>
    <t>到院前心肺功能停止人數</t>
  </si>
  <si>
    <t>急救成功人數</t>
  </si>
  <si>
    <t>急救
成功率</t>
  </si>
  <si>
    <t>康復出
院人數</t>
  </si>
  <si>
    <t>康復出
院比率</t>
  </si>
  <si>
    <t>CPR</t>
  </si>
  <si>
    <r>
      <t>AED  shock</t>
    </r>
    <r>
      <rPr>
        <sz val="12"/>
        <color rgb="FF000000"/>
        <rFont val="標楷體"/>
        <family val="4"/>
        <charset val="136"/>
      </rPr>
      <t xml:space="preserve">
＆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CPR</t>
    </r>
  </si>
  <si>
    <t>ACLS</t>
  </si>
  <si>
    <t>總計</t>
  </si>
  <si>
    <t>臺北市</t>
  </si>
  <si>
    <t>新北市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</si>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</sst>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 &quot;#,##0.00&quot; &quot;;&quot; (&quot;#,##0.00&quot;)&quot;;&quot; -&quot;00&quot; &quot;;&quot; &quot;@&quot; &quot;"/>
    <numFmt numFmtId="177" formatCode="&quot; &quot;#,##0&quot; &quot;;&quot; (&quot;#,##0&quot;)&quot;;&quot; - &quot;;&quot; &quot;@&quot; &quot;"/>
    <numFmt numFmtId="178" formatCode="&quot; &quot;&quot;$&quot;#,##0.00&quot; &quot;;&quot; &quot;&quot;$&quot;&quot;(&quot;#,##0.00&quot;)&quot;;&quot; &quot;&quot;$&quot;&quot;-&quot;00&quot; &quot;;&quot; &quot;@&quot; &quot;"/>
    <numFmt numFmtId="179" formatCode="[$NT$-404]#,##0.00;[Red]&quot;-&quot;[$NT$-404]#,##0.00"/>
  </numFmts>
  <fonts count="41"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PMingLiu"/>
      <family val="1"/>
    </font>
    <font>
      <sz val="12"/>
      <color rgb="FF000000"/>
      <name val="Tahoma"/>
      <family val="2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5"/>
      <color rgb="FF1F497D"/>
      <name val="新細明體"/>
      <family val="1"/>
      <charset val="136"/>
    </font>
    <font>
      <b/>
      <sz val="13"/>
      <color rgb="FF1F497D"/>
      <name val="新細明體"/>
      <family val="1"/>
      <charset val="136"/>
    </font>
    <font>
      <b/>
      <sz val="11"/>
      <color rgb="FF1F497D"/>
      <name val="新細明體"/>
      <family val="1"/>
      <charset val="136"/>
    </font>
    <font>
      <b/>
      <sz val="18"/>
      <color rgb="FF1F497D"/>
      <name val="新細明體"/>
      <family val="1"/>
      <charset val="136"/>
    </font>
    <font>
      <sz val="18"/>
      <color rgb="FF1F497D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sz val="12"/>
      <color rgb="FFFA7D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i/>
      <sz val="16"/>
      <color rgb="FF000000"/>
      <name val="Tahoma"/>
      <family val="2"/>
    </font>
    <font>
      <sz val="18"/>
      <color rgb="FF0000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2"/>
      <color rgb="FF000000"/>
      <name val="Tahoma"/>
      <family val="2"/>
    </font>
    <font>
      <b/>
      <i/>
      <u/>
      <sz val="10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細明體"/>
      <family val="3"/>
      <charset val="136"/>
    </font>
  </fonts>
  <fills count="40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305">
    <xf numFmtId="0" fontId="0" fillId="0" borderId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>
      <alignment vertical="center"/>
    </xf>
    <xf numFmtId="0" fontId="3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5" fillId="0" borderId="0" applyNumberFormat="0" applyBorder="0" applyProtection="0"/>
    <xf numFmtId="0" fontId="2" fillId="0" borderId="0" applyNumberFormat="0" applyBorder="0" applyProtection="0">
      <alignment vertical="center"/>
    </xf>
    <xf numFmtId="0" fontId="6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4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>
      <alignment vertical="center"/>
    </xf>
    <xf numFmtId="0" fontId="5" fillId="0" borderId="0" applyNumberFormat="0" applyBorder="0" applyProtection="0"/>
    <xf numFmtId="0" fontId="2" fillId="0" borderId="0" applyNumberFormat="0" applyBorder="0" applyProtection="0">
      <alignment vertical="center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6" borderId="4" applyNumberFormat="0" applyAlignment="0" applyProtection="0"/>
    <xf numFmtId="0" fontId="16" fillId="6" borderId="4" applyNumberFormat="0" applyAlignment="0" applyProtection="0"/>
    <xf numFmtId="0" fontId="16" fillId="6" borderId="4" applyNumberFormat="0" applyAlignment="0" applyProtection="0"/>
    <xf numFmtId="0" fontId="16" fillId="6" borderId="4" applyNumberFormat="0" applyAlignment="0" applyProtection="0"/>
    <xf numFmtId="0" fontId="16" fillId="6" borderId="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Border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8" fontId="1" fillId="0" borderId="0" applyFont="0" applyFill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1" applyNumberFormat="0" applyAlignment="0" applyProtection="0"/>
    <xf numFmtId="0" fontId="21" fillId="14" borderId="1" applyNumberFormat="0" applyAlignment="0" applyProtection="0"/>
    <xf numFmtId="0" fontId="21" fillId="14" borderId="1" applyNumberFormat="0" applyAlignment="0" applyProtection="0"/>
    <xf numFmtId="0" fontId="21" fillId="14" borderId="1" applyNumberFormat="0" applyAlignment="0" applyProtection="0"/>
    <xf numFmtId="0" fontId="21" fillId="14" borderId="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4" fillId="0" borderId="0" applyNumberFormat="0" applyBorder="0" applyProtection="0">
      <alignment vertical="center"/>
    </xf>
    <xf numFmtId="0" fontId="25" fillId="33" borderId="0" applyNumberFormat="0" applyBorder="0" applyProtection="0">
      <alignment vertical="center"/>
    </xf>
    <xf numFmtId="0" fontId="25" fillId="33" borderId="0" applyNumberFormat="0" applyBorder="0" applyProtection="0"/>
    <xf numFmtId="0" fontId="25" fillId="34" borderId="0" applyNumberFormat="0" applyBorder="0" applyProtection="0">
      <alignment vertical="center"/>
    </xf>
    <xf numFmtId="0" fontId="25" fillId="34" borderId="0" applyNumberFormat="0" applyBorder="0" applyProtection="0"/>
    <xf numFmtId="0" fontId="2" fillId="35" borderId="0" applyNumberFormat="0" applyBorder="0" applyProtection="0">
      <alignment vertical="center"/>
    </xf>
    <xf numFmtId="0" fontId="2" fillId="35" borderId="0" applyNumberFormat="0" applyBorder="0" applyProtection="0"/>
    <xf numFmtId="0" fontId="24" fillId="0" borderId="0" applyNumberFormat="0" applyBorder="0" applyProtection="0"/>
    <xf numFmtId="0" fontId="26" fillId="36" borderId="0" applyNumberFormat="0" applyBorder="0" applyProtection="0">
      <alignment vertical="center"/>
    </xf>
    <xf numFmtId="0" fontId="26" fillId="36" borderId="0" applyNumberFormat="0" applyBorder="0" applyProtection="0"/>
    <xf numFmtId="0" fontId="27" fillId="37" borderId="0" applyNumberFormat="0" applyBorder="0" applyProtection="0">
      <alignment vertical="center"/>
    </xf>
    <xf numFmtId="0" fontId="27" fillId="37" borderId="0" applyNumberFormat="0" applyBorder="0" applyProtection="0"/>
    <xf numFmtId="0" fontId="2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/>
    <xf numFmtId="0" fontId="29" fillId="38" borderId="0" applyNumberFormat="0" applyBorder="0" applyProtection="0">
      <alignment vertical="center"/>
    </xf>
    <xf numFmtId="0" fontId="29" fillId="38" borderId="0" applyNumberFormat="0" applyBorder="0" applyProtection="0"/>
    <xf numFmtId="0" fontId="30" fillId="0" borderId="0" applyNumberFormat="0" applyBorder="0" applyProtection="0">
      <alignment horizont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32" fillId="0" borderId="0" applyNumberFormat="0" applyBorder="0" applyProtection="0">
      <alignment vertical="center"/>
    </xf>
    <xf numFmtId="0" fontId="32" fillId="0" borderId="0" applyNumberFormat="0" applyBorder="0" applyProtection="0"/>
    <xf numFmtId="0" fontId="30" fillId="0" borderId="0" applyNumberFormat="0" applyBorder="0" applyProtection="0">
      <alignment horizontal="center" textRotation="90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/>
    <xf numFmtId="0" fontId="34" fillId="3" borderId="0" applyNumberFormat="0" applyBorder="0" applyProtection="0">
      <alignment vertical="center"/>
    </xf>
    <xf numFmtId="0" fontId="34" fillId="3" borderId="0" applyNumberFormat="0" applyBorder="0" applyProtection="0"/>
    <xf numFmtId="0" fontId="35" fillId="3" borderId="10" applyNumberFormat="0" applyProtection="0">
      <alignment vertical="center"/>
    </xf>
    <xf numFmtId="0" fontId="35" fillId="3" borderId="10" applyNumberFormat="0" applyProtection="0"/>
    <xf numFmtId="0" fontId="36" fillId="0" borderId="0" applyNumberFormat="0" applyBorder="0" applyProtection="0"/>
    <xf numFmtId="0" fontId="37" fillId="0" borderId="0" applyNumberFormat="0" applyBorder="0" applyProtection="0">
      <alignment vertical="center"/>
    </xf>
    <xf numFmtId="0" fontId="37" fillId="0" borderId="0" applyNumberFormat="0" applyBorder="0" applyProtection="0"/>
    <xf numFmtId="179" fontId="36" fillId="0" borderId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  <xf numFmtId="0" fontId="26" fillId="0" borderId="0" applyNumberFormat="0" applyBorder="0" applyProtection="0">
      <alignment vertical="center"/>
    </xf>
    <xf numFmtId="0" fontId="26" fillId="0" borderId="0" applyNumberFormat="0" applyBorder="0" applyProtection="0"/>
  </cellStyleXfs>
  <cellXfs count="18">
    <xf numFmtId="0" fontId="0" fillId="0" borderId="0" xfId="0"/>
    <xf numFmtId="0" fontId="0" fillId="0" borderId="0" xfId="0" applyAlignment="1"/>
    <xf numFmtId="0" fontId="39" fillId="0" borderId="11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/>
    </xf>
    <xf numFmtId="0" fontId="39" fillId="0" borderId="11" xfId="0" applyFont="1" applyBorder="1" applyAlignment="1">
      <alignment horizontal="center" vertical="center" wrapText="1"/>
    </xf>
    <xf numFmtId="10" fontId="39" fillId="0" borderId="11" xfId="0" applyNumberFormat="1" applyFont="1" applyBorder="1" applyAlignment="1">
      <alignment horizontal="center" vertical="center"/>
    </xf>
    <xf numFmtId="10" fontId="0" fillId="0" borderId="11" xfId="0" applyNumberFormat="1" applyBorder="1" applyAlignment="1"/>
    <xf numFmtId="10" fontId="39" fillId="0" borderId="11" xfId="0" applyNumberFormat="1" applyFont="1" applyFill="1" applyBorder="1" applyAlignment="1">
      <alignment horizontal="center" vertical="center"/>
    </xf>
    <xf numFmtId="10" fontId="0" fillId="0" borderId="11" xfId="0" applyNumberFormat="1" applyFill="1" applyBorder="1" applyAlignment="1"/>
    <xf numFmtId="0" fontId="39" fillId="0" borderId="11" xfId="0" applyFont="1" applyBorder="1" applyAlignment="1">
      <alignment horizontal="center" vertical="center"/>
    </xf>
    <xf numFmtId="0" fontId="39" fillId="39" borderId="11" xfId="0" applyFont="1" applyFill="1" applyBorder="1" applyAlignment="1">
      <alignment horizontal="center" vertical="center"/>
    </xf>
    <xf numFmtId="0" fontId="39" fillId="39" borderId="1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</cellXfs>
  <cellStyles count="305">
    <cellStyle name="20% - 輔色1 2" xfId="174"/>
    <cellStyle name="20% - 輔色1 2 2" xfId="175"/>
    <cellStyle name="20% - 輔色1 2 3" xfId="176"/>
    <cellStyle name="20% - 輔色1 3" xfId="177"/>
    <cellStyle name="20% - 輔色1 4" xfId="178"/>
    <cellStyle name="20% - 輔色2 2" xfId="179"/>
    <cellStyle name="20% - 輔色2 2 2" xfId="180"/>
    <cellStyle name="20% - 輔色2 2 3" xfId="181"/>
    <cellStyle name="20% - 輔色2 3" xfId="182"/>
    <cellStyle name="20% - 輔色2 4" xfId="183"/>
    <cellStyle name="20% - 輔色3 2" xfId="184"/>
    <cellStyle name="20% - 輔色3 2 2" xfId="185"/>
    <cellStyle name="20% - 輔色3 2 3" xfId="186"/>
    <cellStyle name="20% - 輔色3 3" xfId="187"/>
    <cellStyle name="20% - 輔色3 4" xfId="188"/>
    <cellStyle name="20% - 輔色4 2" xfId="189"/>
    <cellStyle name="20% - 輔色4 2 2" xfId="190"/>
    <cellStyle name="20% - 輔色4 2 3" xfId="191"/>
    <cellStyle name="20% - 輔色4 3" xfId="192"/>
    <cellStyle name="20% - 輔色4 4" xfId="193"/>
    <cellStyle name="20% - 輔色5 2" xfId="194"/>
    <cellStyle name="20% - 輔色5 2 2" xfId="195"/>
    <cellStyle name="20% - 輔色5 2 3" xfId="196"/>
    <cellStyle name="20% - 輔色5 3" xfId="197"/>
    <cellStyle name="20% - 輔色5 4" xfId="198"/>
    <cellStyle name="20% - 輔色6 2" xfId="199"/>
    <cellStyle name="20% - 輔色6 2 2" xfId="200"/>
    <cellStyle name="20% - 輔色6 2 3" xfId="201"/>
    <cellStyle name="20% - 輔色6 3" xfId="202"/>
    <cellStyle name="20% - 輔色6 4" xfId="203"/>
    <cellStyle name="40% - 輔色1 2" xfId="204"/>
    <cellStyle name="40% - 輔色1 2 2" xfId="205"/>
    <cellStyle name="40% - 輔色1 2 3" xfId="206"/>
    <cellStyle name="40% - 輔色1 3" xfId="207"/>
    <cellStyle name="40% - 輔色1 4" xfId="208"/>
    <cellStyle name="40% - 輔色2 2" xfId="209"/>
    <cellStyle name="40% - 輔色2 2 2" xfId="210"/>
    <cellStyle name="40% - 輔色2 2 3" xfId="211"/>
    <cellStyle name="40% - 輔色2 3" xfId="212"/>
    <cellStyle name="40% - 輔色2 4" xfId="213"/>
    <cellStyle name="40% - 輔色3 2" xfId="214"/>
    <cellStyle name="40% - 輔色3 2 2" xfId="215"/>
    <cellStyle name="40% - 輔色3 2 3" xfId="216"/>
    <cellStyle name="40% - 輔色3 3" xfId="217"/>
    <cellStyle name="40% - 輔色3 4" xfId="218"/>
    <cellStyle name="40% - 輔色4 2" xfId="219"/>
    <cellStyle name="40% - 輔色4 2 2" xfId="220"/>
    <cellStyle name="40% - 輔色4 2 3" xfId="221"/>
    <cellStyle name="40% - 輔色4 3" xfId="222"/>
    <cellStyle name="40% - 輔色4 4" xfId="223"/>
    <cellStyle name="40% - 輔色5 2" xfId="224"/>
    <cellStyle name="40% - 輔色5 2 2" xfId="225"/>
    <cellStyle name="40% - 輔色5 2 3" xfId="226"/>
    <cellStyle name="40% - 輔色5 3" xfId="227"/>
    <cellStyle name="40% - 輔色5 4" xfId="228"/>
    <cellStyle name="40% - 輔色6 2" xfId="229"/>
    <cellStyle name="40% - 輔色6 2 2" xfId="230"/>
    <cellStyle name="40% - 輔色6 2 3" xfId="231"/>
    <cellStyle name="40% - 輔色6 3" xfId="232"/>
    <cellStyle name="40% - 輔色6 4" xfId="233"/>
    <cellStyle name="60% - 輔色1 2" xfId="234"/>
    <cellStyle name="60% - 輔色1 2 2" xfId="235"/>
    <cellStyle name="60% - 輔色1 2 3" xfId="236"/>
    <cellStyle name="60% - 輔色1 3" xfId="237"/>
    <cellStyle name="60% - 輔色1 4" xfId="238"/>
    <cellStyle name="60% - 輔色2 2" xfId="239"/>
    <cellStyle name="60% - 輔色2 2 2" xfId="240"/>
    <cellStyle name="60% - 輔色2 2 3" xfId="241"/>
    <cellStyle name="60% - 輔色2 3" xfId="242"/>
    <cellStyle name="60% - 輔色2 4" xfId="243"/>
    <cellStyle name="60% - 輔色3 2" xfId="244"/>
    <cellStyle name="60% - 輔色3 2 2" xfId="245"/>
    <cellStyle name="60% - 輔色3 2 3" xfId="246"/>
    <cellStyle name="60% - 輔色3 3" xfId="247"/>
    <cellStyle name="60% - 輔色3 4" xfId="248"/>
    <cellStyle name="60% - 輔色4 2" xfId="249"/>
    <cellStyle name="60% - 輔色4 2 2" xfId="250"/>
    <cellStyle name="60% - 輔色4 2 3" xfId="251"/>
    <cellStyle name="60% - 輔色4 3" xfId="252"/>
    <cellStyle name="60% - 輔色4 4" xfId="253"/>
    <cellStyle name="60% - 輔色5 2" xfId="254"/>
    <cellStyle name="60% - 輔色5 2 2" xfId="255"/>
    <cellStyle name="60% - 輔色5 2 3" xfId="256"/>
    <cellStyle name="60% - 輔色5 3" xfId="257"/>
    <cellStyle name="60% - 輔色5 4" xfId="258"/>
    <cellStyle name="60% - 輔色6 2" xfId="259"/>
    <cellStyle name="60% - 輔色6 2 2" xfId="260"/>
    <cellStyle name="60% - 輔色6 2 3" xfId="261"/>
    <cellStyle name="60% - 輔色6 3" xfId="262"/>
    <cellStyle name="60% - 輔色6 4" xfId="263"/>
    <cellStyle name="Accent" xfId="264"/>
    <cellStyle name="Accent 1" xfId="265"/>
    <cellStyle name="Accent 1 2" xfId="266"/>
    <cellStyle name="Accent 2" xfId="267"/>
    <cellStyle name="Accent 2 2" xfId="268"/>
    <cellStyle name="Accent 3" xfId="269"/>
    <cellStyle name="Accent 3 2" xfId="270"/>
    <cellStyle name="Accent 4" xfId="271"/>
    <cellStyle name="Bad" xfId="272"/>
    <cellStyle name="Bad 2" xfId="273"/>
    <cellStyle name="Error" xfId="274"/>
    <cellStyle name="Error 2" xfId="275"/>
    <cellStyle name="Excel_BuiltIn_標題" xfId="276"/>
    <cellStyle name="Footnote" xfId="277"/>
    <cellStyle name="Footnote 2" xfId="278"/>
    <cellStyle name="Good" xfId="279"/>
    <cellStyle name="Good 2" xfId="280"/>
    <cellStyle name="Heading" xfId="281"/>
    <cellStyle name="Heading 1" xfId="282"/>
    <cellStyle name="Heading 1 2" xfId="283"/>
    <cellStyle name="Heading 2" xfId="284"/>
    <cellStyle name="Heading 2 2" xfId="285"/>
    <cellStyle name="Heading 3" xfId="286"/>
    <cellStyle name="Heading 4" xfId="287"/>
    <cellStyle name="Heading1" xfId="288"/>
    <cellStyle name="Hyperlink" xfId="289"/>
    <cellStyle name="Hyperlink 2" xfId="290"/>
    <cellStyle name="Neutral" xfId="291"/>
    <cellStyle name="Neutral 2" xfId="292"/>
    <cellStyle name="Note" xfId="293"/>
    <cellStyle name="Note 2" xfId="294"/>
    <cellStyle name="Result" xfId="295"/>
    <cellStyle name="Result 2" xfId="296"/>
    <cellStyle name="Result 3" xfId="297"/>
    <cellStyle name="Result2" xfId="298"/>
    <cellStyle name="Status" xfId="299"/>
    <cellStyle name="Status 2" xfId="300"/>
    <cellStyle name="Text" xfId="301"/>
    <cellStyle name="Text 2" xfId="302"/>
    <cellStyle name="Warning" xfId="303"/>
    <cellStyle name="Warning 2" xfId="304"/>
    <cellStyle name="一般" xfId="0" builtinId="0" customBuiltin="1"/>
    <cellStyle name="一般 10" xfId="1"/>
    <cellStyle name="一般 11" xfId="2"/>
    <cellStyle name="一般 12" xfId="3"/>
    <cellStyle name="一般 13" xfId="4"/>
    <cellStyle name="一般 14" xfId="5"/>
    <cellStyle name="一般 15" xfId="6"/>
    <cellStyle name="一般 16" xfId="7"/>
    <cellStyle name="一般 17" xfId="8"/>
    <cellStyle name="一般 2" xfId="9"/>
    <cellStyle name="一般 2 2" xfId="10"/>
    <cellStyle name="一般 2 2 2" xfId="11"/>
    <cellStyle name="一般 2 3" xfId="12"/>
    <cellStyle name="一般 2 3 2" xfId="13"/>
    <cellStyle name="一般 2 4" xfId="14"/>
    <cellStyle name="一般 3" xfId="15"/>
    <cellStyle name="一般 3 2" xfId="16"/>
    <cellStyle name="一般 3 2 2" xfId="17"/>
    <cellStyle name="一般 3 3" xfId="18"/>
    <cellStyle name="一般 3 4" xfId="19"/>
    <cellStyle name="一般 3 5" xfId="20"/>
    <cellStyle name="一般 4" xfId="21"/>
    <cellStyle name="一般 4 2" xfId="22"/>
    <cellStyle name="一般 4 2 2" xfId="23"/>
    <cellStyle name="一般 4 3" xfId="24"/>
    <cellStyle name="一般 4 4" xfId="25"/>
    <cellStyle name="一般 5" xfId="26"/>
    <cellStyle name="一般 5 2" xfId="27"/>
    <cellStyle name="一般 6" xfId="28"/>
    <cellStyle name="一般 6 2" xfId="29"/>
    <cellStyle name="一般 7" xfId="30"/>
    <cellStyle name="一般 7 2" xfId="31"/>
    <cellStyle name="一般 8" xfId="32"/>
    <cellStyle name="一般 8 2" xfId="33"/>
    <cellStyle name="一般 9" xfId="34"/>
    <cellStyle name="千分位 2" xfId="45"/>
    <cellStyle name="千分位 2 2" xfId="46"/>
    <cellStyle name="千分位 2 3" xfId="47"/>
    <cellStyle name="千分位 2 4" xfId="48"/>
    <cellStyle name="千分位 3" xfId="49"/>
    <cellStyle name="千分位 3 2" xfId="50"/>
    <cellStyle name="千分位 4" xfId="51"/>
    <cellStyle name="千分位 5" xfId="52"/>
    <cellStyle name="千分位[0] 2" xfId="53"/>
    <cellStyle name="千分位[0] 2 2" xfId="54"/>
    <cellStyle name="千分位[0] 3" xfId="55"/>
    <cellStyle name="中等 2" xfId="35"/>
    <cellStyle name="中等 2 2" xfId="36"/>
    <cellStyle name="中等 2 3" xfId="37"/>
    <cellStyle name="中等 3" xfId="38"/>
    <cellStyle name="中等 4" xfId="39"/>
    <cellStyle name="合計 2" xfId="56"/>
    <cellStyle name="合計 2 2" xfId="57"/>
    <cellStyle name="合計 2 3" xfId="58"/>
    <cellStyle name="合計 3" xfId="59"/>
    <cellStyle name="合計 4" xfId="60"/>
    <cellStyle name="好 2" xfId="66"/>
    <cellStyle name="好 2 2" xfId="67"/>
    <cellStyle name="好 2 3" xfId="68"/>
    <cellStyle name="好 3" xfId="69"/>
    <cellStyle name="好 4" xfId="70"/>
    <cellStyle name="百分比 2" xfId="101"/>
    <cellStyle name="百分比 2 2" xfId="102"/>
    <cellStyle name="百分比 3" xfId="103"/>
    <cellStyle name="百分比 3 2" xfId="104"/>
    <cellStyle name="百分比 4" xfId="105"/>
    <cellStyle name="百分比 4 2" xfId="106"/>
    <cellStyle name="百分比 5" xfId="107"/>
    <cellStyle name="百分比 6" xfId="108"/>
    <cellStyle name="百分比 7" xfId="109"/>
    <cellStyle name="百分比 8" xfId="110"/>
    <cellStyle name="百分比 9" xfId="111"/>
    <cellStyle name="計算方式 2" xfId="112"/>
    <cellStyle name="計算方式 2 2" xfId="113"/>
    <cellStyle name="計算方式 2 3" xfId="114"/>
    <cellStyle name="計算方式 3" xfId="115"/>
    <cellStyle name="計算方式 4" xfId="116"/>
    <cellStyle name="貨幣 2" xfId="128"/>
    <cellStyle name="連結的儲存格 2" xfId="169"/>
    <cellStyle name="連結的儲存格 2 2" xfId="170"/>
    <cellStyle name="連結的儲存格 2 3" xfId="171"/>
    <cellStyle name="連結的儲存格 3" xfId="172"/>
    <cellStyle name="連結的儲存格 4" xfId="173"/>
    <cellStyle name="備註 2" xfId="40"/>
    <cellStyle name="備註 2 2" xfId="41"/>
    <cellStyle name="備註 2 3" xfId="42"/>
    <cellStyle name="備註 3" xfId="43"/>
    <cellStyle name="備註 4" xfId="44"/>
    <cellStyle name="說明文字 2" xfId="117"/>
    <cellStyle name="說明文字 2 2" xfId="118"/>
    <cellStyle name="說明文字 2 3" xfId="119"/>
    <cellStyle name="說明文字 3" xfId="120"/>
    <cellStyle name="說明文字 4" xfId="121"/>
    <cellStyle name="說明文字 5" xfId="122"/>
    <cellStyle name="輔色1 2" xfId="129"/>
    <cellStyle name="輔色1 2 2" xfId="130"/>
    <cellStyle name="輔色1 2 3" xfId="131"/>
    <cellStyle name="輔色1 3" xfId="132"/>
    <cellStyle name="輔色1 4" xfId="133"/>
    <cellStyle name="輔色2 2" xfId="134"/>
    <cellStyle name="輔色2 2 2" xfId="135"/>
    <cellStyle name="輔色2 2 3" xfId="136"/>
    <cellStyle name="輔色2 3" xfId="137"/>
    <cellStyle name="輔色2 4" xfId="138"/>
    <cellStyle name="輔色3 2" xfId="139"/>
    <cellStyle name="輔色3 2 2" xfId="140"/>
    <cellStyle name="輔色3 2 3" xfId="141"/>
    <cellStyle name="輔色3 3" xfId="142"/>
    <cellStyle name="輔色3 4" xfId="143"/>
    <cellStyle name="輔色4 2" xfId="144"/>
    <cellStyle name="輔色4 2 2" xfId="145"/>
    <cellStyle name="輔色4 2 3" xfId="146"/>
    <cellStyle name="輔色4 3" xfId="147"/>
    <cellStyle name="輔色4 4" xfId="148"/>
    <cellStyle name="輔色5 2" xfId="149"/>
    <cellStyle name="輔色5 2 2" xfId="150"/>
    <cellStyle name="輔色5 2 3" xfId="151"/>
    <cellStyle name="輔色5 3" xfId="152"/>
    <cellStyle name="輔色5 4" xfId="153"/>
    <cellStyle name="輔色6 2" xfId="154"/>
    <cellStyle name="輔色6 2 2" xfId="155"/>
    <cellStyle name="輔色6 2 3" xfId="156"/>
    <cellStyle name="輔色6 3" xfId="157"/>
    <cellStyle name="輔色6 4" xfId="158"/>
    <cellStyle name="標題 1 2" xfId="71"/>
    <cellStyle name="標題 1 2 2" xfId="72"/>
    <cellStyle name="標題 1 2 3" xfId="73"/>
    <cellStyle name="標題 1 3" xfId="74"/>
    <cellStyle name="標題 1 4" xfId="75"/>
    <cellStyle name="標題 2 2" xfId="76"/>
    <cellStyle name="標題 2 2 2" xfId="77"/>
    <cellStyle name="標題 2 2 3" xfId="78"/>
    <cellStyle name="標題 2 3" xfId="79"/>
    <cellStyle name="標題 2 4" xfId="80"/>
    <cellStyle name="標題 3 2" xfId="81"/>
    <cellStyle name="標題 3 2 2" xfId="82"/>
    <cellStyle name="標題 3 2 3" xfId="83"/>
    <cellStyle name="標題 3 3" xfId="84"/>
    <cellStyle name="標題 3 4" xfId="85"/>
    <cellStyle name="標題 4 2" xfId="86"/>
    <cellStyle name="標題 4 2 2" xfId="87"/>
    <cellStyle name="標題 4 2 3" xfId="88"/>
    <cellStyle name="標題 4 3" xfId="89"/>
    <cellStyle name="標題 4 4" xfId="90"/>
    <cellStyle name="標題 5" xfId="91"/>
    <cellStyle name="標題 5 2" xfId="92"/>
    <cellStyle name="標題 5 3" xfId="93"/>
    <cellStyle name="標題 6" xfId="94"/>
    <cellStyle name="標題 7" xfId="95"/>
    <cellStyle name="輸入 2" xfId="159"/>
    <cellStyle name="輸入 2 2" xfId="160"/>
    <cellStyle name="輸入 2 3" xfId="161"/>
    <cellStyle name="輸入 3" xfId="162"/>
    <cellStyle name="輸入 4" xfId="163"/>
    <cellStyle name="輸出 2" xfId="164"/>
    <cellStyle name="輸出 2 2" xfId="165"/>
    <cellStyle name="輸出 2 3" xfId="166"/>
    <cellStyle name="輸出 3" xfId="167"/>
    <cellStyle name="輸出 4" xfId="168"/>
    <cellStyle name="檢查儲存格 2" xfId="96"/>
    <cellStyle name="檢查儲存格 2 2" xfId="97"/>
    <cellStyle name="檢查儲存格 2 3" xfId="98"/>
    <cellStyle name="檢查儲存格 3" xfId="99"/>
    <cellStyle name="檢查儲存格 4" xfId="100"/>
    <cellStyle name="壞 2" xfId="61"/>
    <cellStyle name="壞 2 2" xfId="62"/>
    <cellStyle name="壞 2 3" xfId="63"/>
    <cellStyle name="壞 3" xfId="64"/>
    <cellStyle name="壞 4" xfId="65"/>
    <cellStyle name="警告文字 2" xfId="123"/>
    <cellStyle name="警告文字 2 2" xfId="124"/>
    <cellStyle name="警告文字 2 3" xfId="125"/>
    <cellStyle name="警告文字 3" xfId="126"/>
    <cellStyle name="警告文字 4" xfId="1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sqref="A1:I1"/>
    </sheetView>
  </sheetViews>
  <sheetFormatPr defaultRowHeight="12.75"/>
  <cols>
    <col min="1" max="6" width="9.140625" style="1" customWidth="1"/>
    <col min="7" max="7" width="14.140625" style="1" customWidth="1"/>
    <col min="8" max="8" width="13.140625" style="1" customWidth="1"/>
    <col min="9" max="9" width="18.42578125" style="1" customWidth="1"/>
    <col min="10" max="10" width="9.140625" style="1" customWidth="1"/>
    <col min="11" max="16384" width="9.140625" style="1"/>
  </cols>
  <sheetData>
    <row r="1" spans="1:9" ht="45.6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6.149999999999999" customHeight="1">
      <c r="A2" s="13" t="s">
        <v>1</v>
      </c>
      <c r="B2" s="14" t="s">
        <v>2</v>
      </c>
      <c r="C2" s="15" t="s">
        <v>3</v>
      </c>
      <c r="D2" s="15"/>
      <c r="E2" s="15"/>
      <c r="F2" s="15"/>
      <c r="G2" s="14" t="s">
        <v>4</v>
      </c>
      <c r="H2" s="14" t="s">
        <v>5</v>
      </c>
      <c r="I2" s="14" t="s">
        <v>6</v>
      </c>
    </row>
    <row r="3" spans="1:9" ht="60" customHeight="1">
      <c r="A3" s="13"/>
      <c r="B3" s="14"/>
      <c r="C3" s="16" t="s">
        <v>7</v>
      </c>
      <c r="D3" s="17" t="s">
        <v>8</v>
      </c>
      <c r="E3" s="17" t="s">
        <v>9</v>
      </c>
      <c r="F3" s="15" t="s">
        <v>10</v>
      </c>
      <c r="G3" s="14"/>
      <c r="H3" s="14"/>
      <c r="I3" s="14"/>
    </row>
    <row r="4" spans="1:9" ht="27" customHeight="1">
      <c r="A4" s="13"/>
      <c r="B4" s="14"/>
      <c r="C4" s="16"/>
      <c r="D4" s="17"/>
      <c r="E4" s="17"/>
      <c r="F4" s="15"/>
      <c r="G4" s="14"/>
      <c r="H4" s="14"/>
      <c r="I4" s="14"/>
    </row>
    <row r="5" spans="1:9" ht="16.5">
      <c r="A5" s="4" t="s">
        <v>10</v>
      </c>
      <c r="B5" s="4">
        <f>SUM(B6:B27)</f>
        <v>19344</v>
      </c>
      <c r="C5" s="4">
        <v>2465</v>
      </c>
      <c r="D5" s="4">
        <v>1033</v>
      </c>
      <c r="E5" s="4">
        <v>1802</v>
      </c>
      <c r="F5" s="4">
        <f t="shared" ref="F5:F27" si="0">C5+D5+E5</f>
        <v>5300</v>
      </c>
      <c r="G5" s="5">
        <f t="shared" ref="G5:G27" si="1">F5/B5</f>
        <v>0.2739867659222498</v>
      </c>
      <c r="H5" s="4">
        <f>SUM(H6:H27)</f>
        <v>938</v>
      </c>
      <c r="I5" s="6">
        <f t="shared" ref="I5:I27" si="2">H5/B5</f>
        <v>4.8490488006617039E-2</v>
      </c>
    </row>
    <row r="6" spans="1:9" ht="16.5">
      <c r="A6" s="3" t="s">
        <v>11</v>
      </c>
      <c r="B6" s="2">
        <v>1914</v>
      </c>
      <c r="C6" s="2">
        <v>241</v>
      </c>
      <c r="D6" s="2">
        <v>94</v>
      </c>
      <c r="E6" s="2">
        <v>152</v>
      </c>
      <c r="F6" s="2">
        <f t="shared" si="0"/>
        <v>487</v>
      </c>
      <c r="G6" s="7">
        <f t="shared" si="1"/>
        <v>0.25444096133751304</v>
      </c>
      <c r="H6" s="2">
        <v>111</v>
      </c>
      <c r="I6" s="8">
        <f t="shared" si="2"/>
        <v>5.7993730407523508E-2</v>
      </c>
    </row>
    <row r="7" spans="1:9" ht="16.5">
      <c r="A7" s="3" t="s">
        <v>12</v>
      </c>
      <c r="B7" s="2">
        <v>2405</v>
      </c>
      <c r="C7" s="2">
        <v>99</v>
      </c>
      <c r="D7" s="2">
        <v>61</v>
      </c>
      <c r="E7" s="2">
        <v>752</v>
      </c>
      <c r="F7" s="2">
        <f t="shared" si="0"/>
        <v>912</v>
      </c>
      <c r="G7" s="7">
        <f t="shared" si="1"/>
        <v>0.37920997920997923</v>
      </c>
      <c r="H7" s="2">
        <v>163</v>
      </c>
      <c r="I7" s="8">
        <f t="shared" si="2"/>
        <v>6.7775467775467779E-2</v>
      </c>
    </row>
    <row r="8" spans="1:9" ht="16.5">
      <c r="A8" s="3" t="s">
        <v>13</v>
      </c>
      <c r="B8" s="2">
        <v>1766</v>
      </c>
      <c r="C8" s="2">
        <v>303</v>
      </c>
      <c r="D8" s="2">
        <v>68</v>
      </c>
      <c r="E8" s="2">
        <v>189</v>
      </c>
      <c r="F8" s="2">
        <f t="shared" si="0"/>
        <v>560</v>
      </c>
      <c r="G8" s="7">
        <f t="shared" si="1"/>
        <v>0.31710079275198189</v>
      </c>
      <c r="H8" s="2">
        <v>117</v>
      </c>
      <c r="I8" s="8">
        <f t="shared" si="2"/>
        <v>6.6251415628539076E-2</v>
      </c>
    </row>
    <row r="9" spans="1:9" ht="16.5">
      <c r="A9" s="3" t="s">
        <v>14</v>
      </c>
      <c r="B9" s="2">
        <v>1944</v>
      </c>
      <c r="C9" s="2">
        <v>358</v>
      </c>
      <c r="D9" s="2">
        <v>211</v>
      </c>
      <c r="E9" s="2">
        <v>70</v>
      </c>
      <c r="F9" s="2">
        <f t="shared" si="0"/>
        <v>639</v>
      </c>
      <c r="G9" s="7">
        <f t="shared" si="1"/>
        <v>0.32870370370370372</v>
      </c>
      <c r="H9" s="2">
        <v>120</v>
      </c>
      <c r="I9" s="8">
        <f t="shared" si="2"/>
        <v>6.1728395061728392E-2</v>
      </c>
    </row>
    <row r="10" spans="1:9" ht="16.5">
      <c r="A10" s="3" t="s">
        <v>15</v>
      </c>
      <c r="B10" s="2">
        <v>1588</v>
      </c>
      <c r="C10" s="2">
        <v>162</v>
      </c>
      <c r="D10" s="2">
        <v>119</v>
      </c>
      <c r="E10" s="2">
        <v>227</v>
      </c>
      <c r="F10" s="2">
        <f t="shared" si="0"/>
        <v>508</v>
      </c>
      <c r="G10" s="7">
        <f t="shared" si="1"/>
        <v>0.31989924433249373</v>
      </c>
      <c r="H10" s="2">
        <v>101</v>
      </c>
      <c r="I10" s="8">
        <f t="shared" si="2"/>
        <v>6.3602015113350133E-2</v>
      </c>
    </row>
    <row r="11" spans="1:9" ht="16.5">
      <c r="A11" s="3" t="s">
        <v>16</v>
      </c>
      <c r="B11" s="2">
        <v>1898</v>
      </c>
      <c r="C11" s="2">
        <v>406</v>
      </c>
      <c r="D11" s="2">
        <v>128</v>
      </c>
      <c r="E11" s="2">
        <v>52</v>
      </c>
      <c r="F11" s="2">
        <f t="shared" si="0"/>
        <v>586</v>
      </c>
      <c r="G11" s="7">
        <f t="shared" si="1"/>
        <v>0.30874604847207587</v>
      </c>
      <c r="H11" s="2">
        <v>135</v>
      </c>
      <c r="I11" s="8">
        <f t="shared" si="2"/>
        <v>7.1127502634351955E-2</v>
      </c>
    </row>
    <row r="12" spans="1:9" ht="16.5">
      <c r="A12" s="9" t="s">
        <v>17</v>
      </c>
      <c r="B12" s="4">
        <v>459</v>
      </c>
      <c r="C12" s="4">
        <v>72</v>
      </c>
      <c r="D12" s="4">
        <v>11</v>
      </c>
      <c r="E12" s="4">
        <v>13</v>
      </c>
      <c r="F12" s="4">
        <f t="shared" si="0"/>
        <v>96</v>
      </c>
      <c r="G12" s="5">
        <f t="shared" si="1"/>
        <v>0.20915032679738563</v>
      </c>
      <c r="H12" s="4">
        <v>6</v>
      </c>
      <c r="I12" s="6">
        <f t="shared" si="2"/>
        <v>1.3071895424836602E-2</v>
      </c>
    </row>
    <row r="13" spans="1:9" ht="16.5">
      <c r="A13" s="9" t="s">
        <v>18</v>
      </c>
      <c r="B13" s="4">
        <v>550</v>
      </c>
      <c r="C13" s="4">
        <v>59</v>
      </c>
      <c r="D13" s="4">
        <v>30</v>
      </c>
      <c r="E13" s="4">
        <v>59</v>
      </c>
      <c r="F13" s="4">
        <f t="shared" si="0"/>
        <v>148</v>
      </c>
      <c r="G13" s="5">
        <f t="shared" si="1"/>
        <v>0.2690909090909091</v>
      </c>
      <c r="H13" s="4">
        <v>18</v>
      </c>
      <c r="I13" s="6">
        <f t="shared" si="2"/>
        <v>3.272727272727273E-2</v>
      </c>
    </row>
    <row r="14" spans="1:9" ht="16.5">
      <c r="A14" s="10" t="s">
        <v>19</v>
      </c>
      <c r="B14" s="4">
        <v>569</v>
      </c>
      <c r="C14" s="4">
        <v>79</v>
      </c>
      <c r="D14" s="4">
        <v>24</v>
      </c>
      <c r="E14" s="4">
        <v>2</v>
      </c>
      <c r="F14" s="4">
        <f t="shared" si="0"/>
        <v>105</v>
      </c>
      <c r="G14" s="5">
        <f t="shared" si="1"/>
        <v>0.18453427065026362</v>
      </c>
      <c r="H14" s="4">
        <v>6</v>
      </c>
      <c r="I14" s="6">
        <f t="shared" si="2"/>
        <v>1.054481546572935E-2</v>
      </c>
    </row>
    <row r="15" spans="1:9" ht="16.5">
      <c r="A15" s="9" t="s">
        <v>20</v>
      </c>
      <c r="B15" s="4">
        <v>1378</v>
      </c>
      <c r="C15" s="4">
        <v>270</v>
      </c>
      <c r="D15" s="4">
        <v>64</v>
      </c>
      <c r="E15" s="4">
        <v>12</v>
      </c>
      <c r="F15" s="4">
        <f t="shared" si="0"/>
        <v>346</v>
      </c>
      <c r="G15" s="5">
        <f t="shared" si="1"/>
        <v>0.25108853410740201</v>
      </c>
      <c r="H15" s="4">
        <v>33</v>
      </c>
      <c r="I15" s="6">
        <f t="shared" si="2"/>
        <v>2.3947750362844702E-2</v>
      </c>
    </row>
    <row r="16" spans="1:9" ht="16.5">
      <c r="A16" s="9" t="s">
        <v>21</v>
      </c>
      <c r="B16" s="4">
        <v>535</v>
      </c>
      <c r="C16" s="4">
        <v>35</v>
      </c>
      <c r="D16" s="4">
        <v>31</v>
      </c>
      <c r="E16" s="4">
        <v>31</v>
      </c>
      <c r="F16" s="4">
        <f t="shared" si="0"/>
        <v>97</v>
      </c>
      <c r="G16" s="5">
        <f t="shared" si="1"/>
        <v>0.18130841121495328</v>
      </c>
      <c r="H16" s="4">
        <v>9</v>
      </c>
      <c r="I16" s="6">
        <f t="shared" si="2"/>
        <v>1.6822429906542057E-2</v>
      </c>
    </row>
    <row r="17" spans="1:9" ht="16.5" customHeight="1">
      <c r="A17" s="9" t="s">
        <v>22</v>
      </c>
      <c r="B17" s="4">
        <v>679</v>
      </c>
      <c r="C17" s="4">
        <v>94</v>
      </c>
      <c r="D17" s="4">
        <v>12</v>
      </c>
      <c r="E17" s="4">
        <v>30</v>
      </c>
      <c r="F17" s="4">
        <f t="shared" si="0"/>
        <v>136</v>
      </c>
      <c r="G17" s="5">
        <f t="shared" si="1"/>
        <v>0.20029455081001474</v>
      </c>
      <c r="H17" s="4">
        <v>14</v>
      </c>
      <c r="I17" s="6">
        <f t="shared" si="2"/>
        <v>2.0618556701030927E-2</v>
      </c>
    </row>
    <row r="18" spans="1:9" ht="16.5">
      <c r="A18" s="9" t="s">
        <v>23</v>
      </c>
      <c r="B18" s="4">
        <v>527</v>
      </c>
      <c r="C18" s="4">
        <v>54</v>
      </c>
      <c r="D18" s="4">
        <v>36</v>
      </c>
      <c r="E18" s="4">
        <v>9</v>
      </c>
      <c r="F18" s="4">
        <f t="shared" si="0"/>
        <v>99</v>
      </c>
      <c r="G18" s="5">
        <f t="shared" si="1"/>
        <v>0.18785578747628084</v>
      </c>
      <c r="H18" s="4">
        <v>13</v>
      </c>
      <c r="I18" s="6">
        <f t="shared" si="2"/>
        <v>2.4667931688804556E-2</v>
      </c>
    </row>
    <row r="19" spans="1:9" ht="16.5">
      <c r="A19" s="9" t="s">
        <v>24</v>
      </c>
      <c r="B19" s="4">
        <v>1069</v>
      </c>
      <c r="C19" s="4">
        <v>95</v>
      </c>
      <c r="D19" s="4">
        <v>42</v>
      </c>
      <c r="E19" s="4">
        <v>0</v>
      </c>
      <c r="F19" s="4">
        <f t="shared" si="0"/>
        <v>137</v>
      </c>
      <c r="G19" s="5">
        <f t="shared" si="1"/>
        <v>0.12815715622076707</v>
      </c>
      <c r="H19" s="4">
        <v>10</v>
      </c>
      <c r="I19" s="6">
        <f t="shared" si="2"/>
        <v>9.3545369504209538E-3</v>
      </c>
    </row>
    <row r="20" spans="1:9" ht="16.5">
      <c r="A20" s="10" t="s">
        <v>25</v>
      </c>
      <c r="B20" s="11">
        <v>245</v>
      </c>
      <c r="C20" s="11">
        <v>25</v>
      </c>
      <c r="D20" s="11">
        <v>9</v>
      </c>
      <c r="E20" s="11">
        <v>41</v>
      </c>
      <c r="F20" s="4">
        <f t="shared" si="0"/>
        <v>75</v>
      </c>
      <c r="G20" s="5">
        <f t="shared" si="1"/>
        <v>0.30612244897959184</v>
      </c>
      <c r="H20" s="11">
        <v>15</v>
      </c>
      <c r="I20" s="6">
        <f t="shared" si="2"/>
        <v>6.1224489795918366E-2</v>
      </c>
    </row>
    <row r="21" spans="1:9" ht="16.5">
      <c r="A21" s="9" t="s">
        <v>26</v>
      </c>
      <c r="B21" s="4">
        <v>575</v>
      </c>
      <c r="C21" s="4">
        <v>27</v>
      </c>
      <c r="D21" s="4">
        <v>15</v>
      </c>
      <c r="E21" s="4">
        <v>114</v>
      </c>
      <c r="F21" s="4">
        <f t="shared" si="0"/>
        <v>156</v>
      </c>
      <c r="G21" s="5">
        <f t="shared" si="1"/>
        <v>0.27130434782608698</v>
      </c>
      <c r="H21" s="4">
        <v>16</v>
      </c>
      <c r="I21" s="6">
        <f t="shared" si="2"/>
        <v>2.782608695652174E-2</v>
      </c>
    </row>
    <row r="22" spans="1:9" ht="16.5">
      <c r="A22" s="10" t="s">
        <v>27</v>
      </c>
      <c r="B22" s="4">
        <v>103</v>
      </c>
      <c r="C22" s="4">
        <v>0</v>
      </c>
      <c r="D22" s="4">
        <v>20</v>
      </c>
      <c r="E22" s="4">
        <v>0</v>
      </c>
      <c r="F22" s="4">
        <f t="shared" si="0"/>
        <v>20</v>
      </c>
      <c r="G22" s="5">
        <f t="shared" si="1"/>
        <v>0.1941747572815534</v>
      </c>
      <c r="H22" s="4">
        <v>2</v>
      </c>
      <c r="I22" s="6">
        <f t="shared" si="2"/>
        <v>1.9417475728155338E-2</v>
      </c>
    </row>
    <row r="23" spans="1:9" ht="16.5">
      <c r="A23" s="10" t="s">
        <v>28</v>
      </c>
      <c r="B23" s="4">
        <v>382</v>
      </c>
      <c r="C23" s="4">
        <v>33</v>
      </c>
      <c r="D23" s="4">
        <v>22</v>
      </c>
      <c r="E23" s="4">
        <v>0</v>
      </c>
      <c r="F23" s="4">
        <f t="shared" si="0"/>
        <v>55</v>
      </c>
      <c r="G23" s="5">
        <f t="shared" si="1"/>
        <v>0.14397905759162305</v>
      </c>
      <c r="H23" s="4">
        <v>6</v>
      </c>
      <c r="I23" s="6">
        <f t="shared" si="2"/>
        <v>1.5706806282722512E-2</v>
      </c>
    </row>
    <row r="24" spans="1:9" ht="16.5">
      <c r="A24" s="10" t="s">
        <v>29</v>
      </c>
      <c r="B24" s="4">
        <v>385</v>
      </c>
      <c r="C24" s="4">
        <v>75</v>
      </c>
      <c r="D24" s="4">
        <v>24</v>
      </c>
      <c r="E24" s="4">
        <v>15</v>
      </c>
      <c r="F24" s="4">
        <f t="shared" si="0"/>
        <v>114</v>
      </c>
      <c r="G24" s="5">
        <f t="shared" si="1"/>
        <v>0.29610389610389609</v>
      </c>
      <c r="H24" s="4">
        <v>22</v>
      </c>
      <c r="I24" s="6">
        <f t="shared" si="2"/>
        <v>5.7142857142857141E-2</v>
      </c>
    </row>
    <row r="25" spans="1:9" ht="16.5">
      <c r="A25" s="10" t="s">
        <v>30</v>
      </c>
      <c r="B25" s="4">
        <v>288</v>
      </c>
      <c r="C25" s="4">
        <v>31</v>
      </c>
      <c r="D25" s="4">
        <v>20</v>
      </c>
      <c r="E25" s="4">
        <v>12</v>
      </c>
      <c r="F25" s="4">
        <f t="shared" si="0"/>
        <v>63</v>
      </c>
      <c r="G25" s="5">
        <f t="shared" si="1"/>
        <v>0.21875</v>
      </c>
      <c r="H25" s="4">
        <v>17</v>
      </c>
      <c r="I25" s="6">
        <f t="shared" si="2"/>
        <v>5.9027777777777776E-2</v>
      </c>
    </row>
    <row r="26" spans="1:9" ht="16.5">
      <c r="A26" s="10" t="s">
        <v>31</v>
      </c>
      <c r="B26" s="4">
        <v>79</v>
      </c>
      <c r="C26" s="4">
        <v>2</v>
      </c>
      <c r="D26" s="4">
        <v>1</v>
      </c>
      <c r="E26" s="4">
        <v>3</v>
      </c>
      <c r="F26" s="4">
        <f t="shared" si="0"/>
        <v>6</v>
      </c>
      <c r="G26" s="5">
        <f t="shared" si="1"/>
        <v>7.5949367088607597E-2</v>
      </c>
      <c r="H26" s="4">
        <v>4</v>
      </c>
      <c r="I26" s="6">
        <f t="shared" si="2"/>
        <v>5.0632911392405063E-2</v>
      </c>
    </row>
    <row r="27" spans="1:9" ht="16.5">
      <c r="A27" s="10" t="s">
        <v>32</v>
      </c>
      <c r="B27" s="4">
        <v>6</v>
      </c>
      <c r="C27" s="4">
        <v>0</v>
      </c>
      <c r="D27" s="4">
        <v>0</v>
      </c>
      <c r="E27" s="4">
        <v>0</v>
      </c>
      <c r="F27" s="4">
        <f t="shared" si="0"/>
        <v>0</v>
      </c>
      <c r="G27" s="5">
        <f t="shared" si="1"/>
        <v>0</v>
      </c>
      <c r="H27" s="4">
        <v>0</v>
      </c>
      <c r="I27" s="6">
        <f t="shared" si="2"/>
        <v>0</v>
      </c>
    </row>
    <row r="31" spans="1:9" ht="66.75" customHeight="1"/>
    <row r="32" spans="1:9" ht="66.75" customHeight="1"/>
    <row r="33" ht="64.5" customHeight="1"/>
  </sheetData>
  <mergeCells count="11">
    <mergeCell ref="F3:F4"/>
    <mergeCell ref="A1:I1"/>
    <mergeCell ref="A2:A4"/>
    <mergeCell ref="B2:B4"/>
    <mergeCell ref="C2:F2"/>
    <mergeCell ref="G2:G4"/>
    <mergeCell ref="H2:H4"/>
    <mergeCell ref="I2:I4"/>
    <mergeCell ref="C3:C4"/>
    <mergeCell ref="D3:D4"/>
    <mergeCell ref="E3:E4"/>
  </mergeCells>
  <phoneticPr fontId="40" type="noConversion"/>
  <pageMargins left="0.70000000000000007" right="0.70000000000000007" top="0.75" bottom="0.75" header="0.30000000000000004" footer="0.30000000000000004"/>
  <pageSetup paperSize="9" scale="8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近10年(102年至111年)無生命徵象急救成功人數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江元凇</dc:creator>
  <cp:lastModifiedBy>魏健利</cp:lastModifiedBy>
  <cp:lastPrinted>2023-02-08T08:12:28Z</cp:lastPrinted>
  <dcterms:created xsi:type="dcterms:W3CDTF">2020-03-18T06:36:10Z</dcterms:created>
  <dcterms:modified xsi:type="dcterms:W3CDTF">2023-05-04T06:16:55Z</dcterms:modified>
</cp:coreProperties>
</file>