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105" windowWidth="19395" windowHeight="8295"/>
  </bookViews>
  <sheets>
    <sheet name="工作表1" sheetId="1" r:id="rId1"/>
    <sheet name="工作表2" sheetId="2" r:id="rId2"/>
    <sheet name="工作表3" sheetId="3" r:id="rId3"/>
  </sheets>
  <calcPr calcId="125725"/>
</workbook>
</file>

<file path=xl/calcChain.xml><?xml version="1.0" encoding="utf-8"?>
<calcChain xmlns="http://schemas.openxmlformats.org/spreadsheetml/2006/main">
  <c r="AD21" i="1"/>
  <c r="AD3"/>
  <c r="AD4"/>
  <c r="AD5"/>
  <c r="AD6"/>
  <c r="AD7"/>
  <c r="AD8"/>
  <c r="AD9"/>
  <c r="AD10"/>
  <c r="AD11"/>
  <c r="AD12"/>
  <c r="AD13"/>
  <c r="AD14"/>
  <c r="AD15"/>
  <c r="AD16"/>
  <c r="AD17"/>
  <c r="AD18"/>
  <c r="AD19"/>
  <c r="AD20"/>
  <c r="AD2"/>
  <c r="X21"/>
  <c r="S21"/>
  <c r="N21"/>
  <c r="I21"/>
  <c r="D21"/>
</calcChain>
</file>

<file path=xl/sharedStrings.xml><?xml version="1.0" encoding="utf-8"?>
<sst xmlns="http://schemas.openxmlformats.org/spreadsheetml/2006/main" count="202" uniqueCount="77">
  <si>
    <t>生活垃圾</t>
    <phoneticPr fontId="1" type="noConversion"/>
  </si>
  <si>
    <t>塑膠容器</t>
    <phoneticPr fontId="1" type="noConversion"/>
  </si>
  <si>
    <t>免洗餐具</t>
    <phoneticPr fontId="1" type="noConversion"/>
  </si>
  <si>
    <t>塑膠袋</t>
    <phoneticPr fontId="1" type="noConversion"/>
  </si>
  <si>
    <t>其他</t>
    <phoneticPr fontId="1" type="noConversion"/>
  </si>
  <si>
    <t>保特瓶</t>
    <phoneticPr fontId="1" type="noConversion"/>
  </si>
  <si>
    <t>塑膠瓶蓋</t>
    <phoneticPr fontId="1" type="noConversion"/>
  </si>
  <si>
    <t>其他食物容器</t>
    <phoneticPr fontId="1" type="noConversion"/>
  </si>
  <si>
    <t>非食物容器</t>
    <phoneticPr fontId="1" type="noConversion"/>
  </si>
  <si>
    <t>吸管</t>
    <phoneticPr fontId="1" type="noConversion"/>
  </si>
  <si>
    <t>外帶飲料杯</t>
    <phoneticPr fontId="1" type="noConversion"/>
  </si>
  <si>
    <t>免洗餐具</t>
    <phoneticPr fontId="1" type="noConversion"/>
  </si>
  <si>
    <t>塑膠提袋</t>
    <phoneticPr fontId="1" type="noConversion"/>
  </si>
  <si>
    <t>食品包裝袋</t>
    <phoneticPr fontId="1" type="noConversion"/>
  </si>
  <si>
    <t>鐵鋁罐</t>
    <phoneticPr fontId="1" type="noConversion"/>
  </si>
  <si>
    <t>鋁箔包</t>
    <phoneticPr fontId="1" type="noConversion"/>
  </si>
  <si>
    <t>玻璃瓶（加碎片）</t>
    <phoneticPr fontId="1" type="noConversion"/>
  </si>
  <si>
    <t>醫療/衛生用品</t>
    <phoneticPr fontId="1" type="noConversion"/>
  </si>
  <si>
    <t>牙刷</t>
  </si>
  <si>
    <t>牙刷</t>
    <phoneticPr fontId="1" type="noConversion"/>
  </si>
  <si>
    <t>針筒針頭</t>
  </si>
  <si>
    <t>針筒針頭</t>
    <phoneticPr fontId="1" type="noConversion"/>
  </si>
  <si>
    <t>抽菸</t>
    <phoneticPr fontId="1" type="noConversion"/>
  </si>
  <si>
    <t>菸蒂</t>
  </si>
  <si>
    <t>菸蒂</t>
    <phoneticPr fontId="1" type="noConversion"/>
  </si>
  <si>
    <t>打火機</t>
  </si>
  <si>
    <t>打火機</t>
    <phoneticPr fontId="1" type="noConversion"/>
  </si>
  <si>
    <t>漁業</t>
    <phoneticPr fontId="1" type="noConversion"/>
  </si>
  <si>
    <t>釣魚用具</t>
  </si>
  <si>
    <t>釣魚用具</t>
    <phoneticPr fontId="1" type="noConversion"/>
  </si>
  <si>
    <t>漁業浮球</t>
  </si>
  <si>
    <t>漁業浮球</t>
    <phoneticPr fontId="1" type="noConversion"/>
  </si>
  <si>
    <t>漁網繩子</t>
  </si>
  <si>
    <t>漁網繩子</t>
    <phoneticPr fontId="1" type="noConversion"/>
  </si>
  <si>
    <t>其他</t>
  </si>
  <si>
    <t>其他</t>
    <phoneticPr fontId="1" type="noConversion"/>
  </si>
  <si>
    <t>衣物</t>
    <phoneticPr fontId="1" type="noConversion"/>
  </si>
  <si>
    <t>玩具</t>
    <phoneticPr fontId="1" type="noConversion"/>
  </si>
  <si>
    <t>保麗龍</t>
    <phoneticPr fontId="1" type="noConversion"/>
  </si>
  <si>
    <t>塑膠容器</t>
  </si>
  <si>
    <t>保特瓶</t>
  </si>
  <si>
    <t>塑膠瓶蓋</t>
  </si>
  <si>
    <t>其他食物容器</t>
  </si>
  <si>
    <t>非食物容器</t>
  </si>
  <si>
    <t>免洗餐具</t>
  </si>
  <si>
    <t>吸管</t>
  </si>
  <si>
    <t>外帶飲料杯</t>
  </si>
  <si>
    <t>塑膠袋</t>
  </si>
  <si>
    <t>塑膠提袋</t>
  </si>
  <si>
    <t>食品包裝袋</t>
  </si>
  <si>
    <t>鐵鋁罐</t>
  </si>
  <si>
    <t>鋁箔包</t>
  </si>
  <si>
    <t>玻璃瓶（加碎片）</t>
  </si>
  <si>
    <t>生活垃圾</t>
    <phoneticPr fontId="1" type="noConversion"/>
  </si>
  <si>
    <t>醫療/衛生用品</t>
    <phoneticPr fontId="1" type="noConversion"/>
  </si>
  <si>
    <t>其他</t>
    <phoneticPr fontId="1" type="noConversion"/>
  </si>
  <si>
    <t>玩具球</t>
    <phoneticPr fontId="1" type="noConversion"/>
  </si>
  <si>
    <t>鞋子</t>
    <phoneticPr fontId="1" type="noConversion"/>
  </si>
  <si>
    <t>內褲</t>
    <phoneticPr fontId="1" type="noConversion"/>
  </si>
  <si>
    <t>襪子</t>
    <phoneticPr fontId="1" type="noConversion"/>
  </si>
  <si>
    <t>雨衣</t>
    <phoneticPr fontId="1" type="noConversion"/>
  </si>
  <si>
    <t>輪胎</t>
    <phoneticPr fontId="1" type="noConversion"/>
  </si>
  <si>
    <t>藥品</t>
    <phoneticPr fontId="1" type="noConversion"/>
  </si>
  <si>
    <t>煤炭</t>
    <phoneticPr fontId="1" type="noConversion"/>
  </si>
  <si>
    <t>報紙</t>
    <phoneticPr fontId="1" type="noConversion"/>
  </si>
  <si>
    <t>椅子</t>
    <phoneticPr fontId="1" type="noConversion"/>
  </si>
  <si>
    <t>紙</t>
    <phoneticPr fontId="1" type="noConversion"/>
  </si>
  <si>
    <t>尿布</t>
    <phoneticPr fontId="1" type="noConversion"/>
  </si>
  <si>
    <t>鞋墊</t>
    <phoneticPr fontId="1" type="noConversion"/>
  </si>
  <si>
    <t>保麗龍</t>
    <phoneticPr fontId="1" type="noConversion"/>
  </si>
  <si>
    <t>筆</t>
    <phoneticPr fontId="1" type="noConversion"/>
  </si>
  <si>
    <t>鞭炮</t>
    <phoneticPr fontId="1" type="noConversion"/>
  </si>
  <si>
    <t>手套</t>
    <phoneticPr fontId="1" type="noConversion"/>
  </si>
  <si>
    <t>湯匙</t>
    <phoneticPr fontId="1" type="noConversion"/>
  </si>
  <si>
    <t>浣腸</t>
    <phoneticPr fontId="1" type="noConversion"/>
  </si>
  <si>
    <t>保特瓶</t>
    <phoneticPr fontId="1" type="noConversion"/>
  </si>
  <si>
    <t>牙刷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</si>
</sst>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8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9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9" fontId="0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七月一日</a:t>
            </a:r>
            <a:r>
              <a:rPr lang="zh-TW" sz="1800" b="1" i="0" baseline="0"/>
              <a:t>海廢種類百分比</a:t>
            </a:r>
            <a:endParaRPr lang="zh-TW"/>
          </a:p>
        </c:rich>
      </c:tx>
      <c:layout>
        <c:manualLayout>
          <c:xMode val="edge"/>
          <c:yMode val="edge"/>
          <c:x val="0.53520168187931727"/>
          <c:y val="2.5579529930819453E-2"/>
        </c:manualLayout>
      </c:layout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工作表1!$C$2:$C$20</c:f>
              <c:strCache>
                <c:ptCount val="19"/>
                <c:pt idx="0">
                  <c:v>保特瓶</c:v>
                </c:pt>
                <c:pt idx="1">
                  <c:v>塑膠瓶蓋</c:v>
                </c:pt>
                <c:pt idx="2">
                  <c:v>其他食物容器</c:v>
                </c:pt>
                <c:pt idx="3">
                  <c:v>非食物容器</c:v>
                </c:pt>
                <c:pt idx="4">
                  <c:v>吸管</c:v>
                </c:pt>
                <c:pt idx="5">
                  <c:v>外帶飲料杯</c:v>
                </c:pt>
                <c:pt idx="6">
                  <c:v>免洗餐具</c:v>
                </c:pt>
                <c:pt idx="7">
                  <c:v>塑膠提袋</c:v>
                </c:pt>
                <c:pt idx="8">
                  <c:v>食品包裝袋</c:v>
                </c:pt>
                <c:pt idx="9">
                  <c:v>鐵鋁罐</c:v>
                </c:pt>
                <c:pt idx="10">
                  <c:v>鋁箔包</c:v>
                </c:pt>
                <c:pt idx="11">
                  <c:v>玻璃瓶（加碎片）</c:v>
                </c:pt>
                <c:pt idx="12">
                  <c:v>牙刷</c:v>
                </c:pt>
                <c:pt idx="13">
                  <c:v>針筒針頭</c:v>
                </c:pt>
                <c:pt idx="14">
                  <c:v>菸蒂</c:v>
                </c:pt>
                <c:pt idx="15">
                  <c:v>打火機</c:v>
                </c:pt>
                <c:pt idx="16">
                  <c:v>釣魚用具</c:v>
                </c:pt>
                <c:pt idx="17">
                  <c:v>漁業浮球</c:v>
                </c:pt>
                <c:pt idx="18">
                  <c:v>漁網繩子</c:v>
                </c:pt>
              </c:strCache>
            </c:strRef>
          </c:cat>
          <c:val>
            <c:numRef>
              <c:f>工作表1!$D$2:$D$20</c:f>
              <c:numCache>
                <c:formatCode>General</c:formatCode>
                <c:ptCount val="19"/>
                <c:pt idx="0">
                  <c:v>254</c:v>
                </c:pt>
                <c:pt idx="1">
                  <c:v>242</c:v>
                </c:pt>
                <c:pt idx="2">
                  <c:v>51</c:v>
                </c:pt>
                <c:pt idx="3">
                  <c:v>24</c:v>
                </c:pt>
                <c:pt idx="4">
                  <c:v>197</c:v>
                </c:pt>
                <c:pt idx="5">
                  <c:v>60</c:v>
                </c:pt>
                <c:pt idx="6">
                  <c:v>176</c:v>
                </c:pt>
                <c:pt idx="7">
                  <c:v>102</c:v>
                </c:pt>
                <c:pt idx="8">
                  <c:v>0</c:v>
                </c:pt>
                <c:pt idx="9">
                  <c:v>44</c:v>
                </c:pt>
                <c:pt idx="10">
                  <c:v>34</c:v>
                </c:pt>
                <c:pt idx="11">
                  <c:v>133</c:v>
                </c:pt>
                <c:pt idx="12">
                  <c:v>3</c:v>
                </c:pt>
                <c:pt idx="13">
                  <c:v>2</c:v>
                </c:pt>
                <c:pt idx="14">
                  <c:v>102</c:v>
                </c:pt>
                <c:pt idx="15">
                  <c:v>34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七月十五日</a:t>
            </a:r>
            <a:r>
              <a:rPr lang="zh-TW" sz="1800" b="1" i="0" baseline="0"/>
              <a:t>海廢種類百分比</a:t>
            </a:r>
            <a:endParaRPr lang="zh-TW"/>
          </a:p>
        </c:rich>
      </c:tx>
      <c:layout>
        <c:manualLayout>
          <c:xMode val="edge"/>
          <c:yMode val="edge"/>
          <c:x val="0.49081921973683662"/>
          <c:y val="1.9093083543014821E-2"/>
        </c:manualLayout>
      </c:layout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工作表1!$H$2:$H$20</c:f>
              <c:strCache>
                <c:ptCount val="19"/>
                <c:pt idx="0">
                  <c:v>保特瓶</c:v>
                </c:pt>
                <c:pt idx="1">
                  <c:v>塑膠瓶蓋</c:v>
                </c:pt>
                <c:pt idx="2">
                  <c:v>其他食物容器</c:v>
                </c:pt>
                <c:pt idx="3">
                  <c:v>非食物容器</c:v>
                </c:pt>
                <c:pt idx="4">
                  <c:v>吸管</c:v>
                </c:pt>
                <c:pt idx="5">
                  <c:v>外帶飲料杯</c:v>
                </c:pt>
                <c:pt idx="6">
                  <c:v>免洗餐具</c:v>
                </c:pt>
                <c:pt idx="7">
                  <c:v>塑膠提袋</c:v>
                </c:pt>
                <c:pt idx="8">
                  <c:v>食品包裝袋</c:v>
                </c:pt>
                <c:pt idx="9">
                  <c:v>鐵鋁罐</c:v>
                </c:pt>
                <c:pt idx="10">
                  <c:v>鋁箔包</c:v>
                </c:pt>
                <c:pt idx="11">
                  <c:v>玻璃瓶（加碎片）</c:v>
                </c:pt>
                <c:pt idx="12">
                  <c:v>牙刷</c:v>
                </c:pt>
                <c:pt idx="13">
                  <c:v>針筒針頭</c:v>
                </c:pt>
                <c:pt idx="14">
                  <c:v>菸蒂</c:v>
                </c:pt>
                <c:pt idx="15">
                  <c:v>打火機</c:v>
                </c:pt>
                <c:pt idx="16">
                  <c:v>釣魚用具</c:v>
                </c:pt>
                <c:pt idx="17">
                  <c:v>漁業浮球</c:v>
                </c:pt>
                <c:pt idx="18">
                  <c:v>漁網繩子</c:v>
                </c:pt>
              </c:strCache>
            </c:strRef>
          </c:cat>
          <c:val>
            <c:numRef>
              <c:f>工作表1!$I$2:$I$20</c:f>
              <c:numCache>
                <c:formatCode>General</c:formatCode>
                <c:ptCount val="19"/>
                <c:pt idx="0">
                  <c:v>36</c:v>
                </c:pt>
                <c:pt idx="1">
                  <c:v>50</c:v>
                </c:pt>
                <c:pt idx="2">
                  <c:v>16</c:v>
                </c:pt>
                <c:pt idx="3">
                  <c:v>63</c:v>
                </c:pt>
                <c:pt idx="4">
                  <c:v>46</c:v>
                </c:pt>
                <c:pt idx="5">
                  <c:v>6</c:v>
                </c:pt>
                <c:pt idx="6">
                  <c:v>61</c:v>
                </c:pt>
                <c:pt idx="7">
                  <c:v>17</c:v>
                </c:pt>
                <c:pt idx="8">
                  <c:v>147</c:v>
                </c:pt>
                <c:pt idx="9">
                  <c:v>16</c:v>
                </c:pt>
                <c:pt idx="10">
                  <c:v>10</c:v>
                </c:pt>
                <c:pt idx="11">
                  <c:v>166</c:v>
                </c:pt>
                <c:pt idx="12">
                  <c:v>0</c:v>
                </c:pt>
                <c:pt idx="13">
                  <c:v>3</c:v>
                </c:pt>
                <c:pt idx="14">
                  <c:v>72</c:v>
                </c:pt>
                <c:pt idx="15">
                  <c:v>16</c:v>
                </c:pt>
                <c:pt idx="16">
                  <c:v>29</c:v>
                </c:pt>
                <c:pt idx="17">
                  <c:v>0</c:v>
                </c:pt>
                <c:pt idx="18">
                  <c:v>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zh-TW" altLang="en-US"/>
              <a:t>八月十二日海廢種類百分比</a:t>
            </a:r>
          </a:p>
        </c:rich>
      </c:tx>
      <c:layout>
        <c:manualLayout>
          <c:xMode val="edge"/>
          <c:yMode val="edge"/>
          <c:x val="0.49753575357535751"/>
          <c:y val="1.9184652278177471E-2"/>
        </c:manualLayout>
      </c:layout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工作表1!$M$2:$M$20</c:f>
              <c:strCache>
                <c:ptCount val="19"/>
                <c:pt idx="0">
                  <c:v>保特瓶</c:v>
                </c:pt>
                <c:pt idx="1">
                  <c:v>塑膠瓶蓋</c:v>
                </c:pt>
                <c:pt idx="2">
                  <c:v>其他食物容器</c:v>
                </c:pt>
                <c:pt idx="3">
                  <c:v>非食物容器</c:v>
                </c:pt>
                <c:pt idx="4">
                  <c:v>吸管</c:v>
                </c:pt>
                <c:pt idx="5">
                  <c:v>外帶飲料杯</c:v>
                </c:pt>
                <c:pt idx="6">
                  <c:v>免洗餐具</c:v>
                </c:pt>
                <c:pt idx="7">
                  <c:v>塑膠提袋</c:v>
                </c:pt>
                <c:pt idx="8">
                  <c:v>食品包裝袋</c:v>
                </c:pt>
                <c:pt idx="9">
                  <c:v>鐵鋁罐</c:v>
                </c:pt>
                <c:pt idx="10">
                  <c:v>鋁箔包</c:v>
                </c:pt>
                <c:pt idx="11">
                  <c:v>玻璃瓶（加碎片）</c:v>
                </c:pt>
                <c:pt idx="12">
                  <c:v>牙刷</c:v>
                </c:pt>
                <c:pt idx="13">
                  <c:v>針筒針頭</c:v>
                </c:pt>
                <c:pt idx="14">
                  <c:v>菸蒂</c:v>
                </c:pt>
                <c:pt idx="15">
                  <c:v>打火機</c:v>
                </c:pt>
                <c:pt idx="16">
                  <c:v>釣魚用具</c:v>
                </c:pt>
                <c:pt idx="17">
                  <c:v>漁業浮球</c:v>
                </c:pt>
                <c:pt idx="18">
                  <c:v>漁網繩子</c:v>
                </c:pt>
              </c:strCache>
            </c:strRef>
          </c:cat>
          <c:val>
            <c:numRef>
              <c:f>工作表1!$N$2:$N$20</c:f>
              <c:numCache>
                <c:formatCode>General</c:formatCode>
                <c:ptCount val="19"/>
                <c:pt idx="0">
                  <c:v>44</c:v>
                </c:pt>
                <c:pt idx="1">
                  <c:v>94</c:v>
                </c:pt>
                <c:pt idx="2">
                  <c:v>20</c:v>
                </c:pt>
                <c:pt idx="3">
                  <c:v>15</c:v>
                </c:pt>
                <c:pt idx="4">
                  <c:v>109</c:v>
                </c:pt>
                <c:pt idx="5">
                  <c:v>27</c:v>
                </c:pt>
                <c:pt idx="6">
                  <c:v>9</c:v>
                </c:pt>
                <c:pt idx="7">
                  <c:v>6</c:v>
                </c:pt>
                <c:pt idx="8">
                  <c:v>12</c:v>
                </c:pt>
                <c:pt idx="9">
                  <c:v>5</c:v>
                </c:pt>
                <c:pt idx="10">
                  <c:v>3</c:v>
                </c:pt>
                <c:pt idx="11">
                  <c:v>29</c:v>
                </c:pt>
                <c:pt idx="12">
                  <c:v>1</c:v>
                </c:pt>
                <c:pt idx="13">
                  <c:v>4</c:v>
                </c:pt>
                <c:pt idx="14">
                  <c:v>12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八月二十六日</a:t>
            </a:r>
            <a:r>
              <a:rPr lang="zh-TW" sz="1800" b="1" i="0" baseline="0"/>
              <a:t>海廢種類百分比</a:t>
            </a:r>
            <a:endParaRPr lang="zh-TW"/>
          </a:p>
        </c:rich>
      </c:tx>
      <c:layout>
        <c:manualLayout>
          <c:xMode val="edge"/>
          <c:yMode val="edge"/>
          <c:x val="0.30519444444444466"/>
          <c:y val="2.7777777777777821E-2"/>
        </c:manualLayout>
      </c:layout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工作表1!$R$2:$R$20</c:f>
              <c:strCache>
                <c:ptCount val="19"/>
                <c:pt idx="0">
                  <c:v>保特瓶</c:v>
                </c:pt>
                <c:pt idx="1">
                  <c:v>塑膠瓶蓋</c:v>
                </c:pt>
                <c:pt idx="2">
                  <c:v>其他食物容器</c:v>
                </c:pt>
                <c:pt idx="3">
                  <c:v>非食物容器</c:v>
                </c:pt>
                <c:pt idx="4">
                  <c:v>吸管</c:v>
                </c:pt>
                <c:pt idx="5">
                  <c:v>外帶飲料杯</c:v>
                </c:pt>
                <c:pt idx="6">
                  <c:v>免洗餐具</c:v>
                </c:pt>
                <c:pt idx="7">
                  <c:v>塑膠提袋</c:v>
                </c:pt>
                <c:pt idx="8">
                  <c:v>食品包裝袋</c:v>
                </c:pt>
                <c:pt idx="9">
                  <c:v>鐵鋁罐</c:v>
                </c:pt>
                <c:pt idx="10">
                  <c:v>鋁箔包</c:v>
                </c:pt>
                <c:pt idx="11">
                  <c:v>玻璃瓶（加碎片）</c:v>
                </c:pt>
                <c:pt idx="12">
                  <c:v>牙刷</c:v>
                </c:pt>
                <c:pt idx="13">
                  <c:v>針筒針頭</c:v>
                </c:pt>
                <c:pt idx="14">
                  <c:v>菸蒂</c:v>
                </c:pt>
                <c:pt idx="15">
                  <c:v>打火機</c:v>
                </c:pt>
                <c:pt idx="16">
                  <c:v>釣魚用具</c:v>
                </c:pt>
                <c:pt idx="17">
                  <c:v>漁業浮球</c:v>
                </c:pt>
                <c:pt idx="18">
                  <c:v>漁網繩子</c:v>
                </c:pt>
              </c:strCache>
            </c:strRef>
          </c:cat>
          <c:val>
            <c:numRef>
              <c:f>工作表1!$S$2:$S$20</c:f>
              <c:numCache>
                <c:formatCode>General</c:formatCode>
                <c:ptCount val="19"/>
                <c:pt idx="0">
                  <c:v>162</c:v>
                </c:pt>
                <c:pt idx="1">
                  <c:v>306</c:v>
                </c:pt>
                <c:pt idx="2">
                  <c:v>53</c:v>
                </c:pt>
                <c:pt idx="3">
                  <c:v>56</c:v>
                </c:pt>
                <c:pt idx="4">
                  <c:v>404</c:v>
                </c:pt>
                <c:pt idx="5">
                  <c:v>64</c:v>
                </c:pt>
                <c:pt idx="6">
                  <c:v>96</c:v>
                </c:pt>
                <c:pt idx="7">
                  <c:v>149</c:v>
                </c:pt>
                <c:pt idx="8">
                  <c:v>85</c:v>
                </c:pt>
                <c:pt idx="9">
                  <c:v>15</c:v>
                </c:pt>
                <c:pt idx="10">
                  <c:v>29</c:v>
                </c:pt>
                <c:pt idx="11">
                  <c:v>114</c:v>
                </c:pt>
                <c:pt idx="12">
                  <c:v>12</c:v>
                </c:pt>
                <c:pt idx="13">
                  <c:v>8</c:v>
                </c:pt>
                <c:pt idx="14">
                  <c:v>0</c:v>
                </c:pt>
                <c:pt idx="15">
                  <c:v>151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zh-TW" altLang="en-US"/>
              <a:t>九月十六日</a:t>
            </a:r>
            <a:r>
              <a:rPr lang="zh-TW" altLang="en-US" sz="1800" b="1" i="0" u="none" strike="noStrike" baseline="0"/>
              <a:t>海廢種類百分比</a:t>
            </a:r>
            <a:endParaRPr lang="zh-TW" altLang="en-US"/>
          </a:p>
        </c:rich>
      </c:tx>
      <c:layout>
        <c:manualLayout>
          <c:xMode val="edge"/>
          <c:yMode val="edge"/>
          <c:x val="0.36633333333333334"/>
          <c:y val="2.7777777777777821E-2"/>
        </c:manualLayout>
      </c:layout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工作表1!$W$2:$W$20</c:f>
              <c:strCache>
                <c:ptCount val="19"/>
                <c:pt idx="0">
                  <c:v>保特瓶</c:v>
                </c:pt>
                <c:pt idx="1">
                  <c:v>塑膠瓶蓋</c:v>
                </c:pt>
                <c:pt idx="2">
                  <c:v>其他食物容器</c:v>
                </c:pt>
                <c:pt idx="3">
                  <c:v>非食物容器</c:v>
                </c:pt>
                <c:pt idx="4">
                  <c:v>吸管</c:v>
                </c:pt>
                <c:pt idx="5">
                  <c:v>外帶飲料杯</c:v>
                </c:pt>
                <c:pt idx="6">
                  <c:v>免洗餐具</c:v>
                </c:pt>
                <c:pt idx="7">
                  <c:v>塑膠提袋</c:v>
                </c:pt>
                <c:pt idx="8">
                  <c:v>食品包裝袋</c:v>
                </c:pt>
                <c:pt idx="9">
                  <c:v>鐵鋁罐</c:v>
                </c:pt>
                <c:pt idx="10">
                  <c:v>鋁箔包</c:v>
                </c:pt>
                <c:pt idx="11">
                  <c:v>玻璃瓶（加碎片）</c:v>
                </c:pt>
                <c:pt idx="12">
                  <c:v>牙刷</c:v>
                </c:pt>
                <c:pt idx="13">
                  <c:v>針筒針頭</c:v>
                </c:pt>
                <c:pt idx="14">
                  <c:v>菸蒂</c:v>
                </c:pt>
                <c:pt idx="15">
                  <c:v>打火機</c:v>
                </c:pt>
                <c:pt idx="16">
                  <c:v>釣魚用具</c:v>
                </c:pt>
                <c:pt idx="17">
                  <c:v>漁業浮球</c:v>
                </c:pt>
                <c:pt idx="18">
                  <c:v>漁網繩子</c:v>
                </c:pt>
              </c:strCache>
            </c:strRef>
          </c:cat>
          <c:val>
            <c:numRef>
              <c:f>工作表1!$X$2:$X$20</c:f>
              <c:numCache>
                <c:formatCode>General</c:formatCode>
                <c:ptCount val="19"/>
                <c:pt idx="0">
                  <c:v>180</c:v>
                </c:pt>
                <c:pt idx="1">
                  <c:v>103</c:v>
                </c:pt>
                <c:pt idx="2">
                  <c:v>18</c:v>
                </c:pt>
                <c:pt idx="3">
                  <c:v>18</c:v>
                </c:pt>
                <c:pt idx="4">
                  <c:v>44</c:v>
                </c:pt>
                <c:pt idx="5">
                  <c:v>40</c:v>
                </c:pt>
                <c:pt idx="6">
                  <c:v>72</c:v>
                </c:pt>
                <c:pt idx="7">
                  <c:v>16</c:v>
                </c:pt>
                <c:pt idx="8">
                  <c:v>153</c:v>
                </c:pt>
                <c:pt idx="9">
                  <c:v>17</c:v>
                </c:pt>
                <c:pt idx="10">
                  <c:v>19</c:v>
                </c:pt>
                <c:pt idx="11">
                  <c:v>27</c:v>
                </c:pt>
                <c:pt idx="12">
                  <c:v>0</c:v>
                </c:pt>
                <c:pt idx="13">
                  <c:v>1</c:v>
                </c:pt>
                <c:pt idx="14">
                  <c:v>15</c:v>
                </c:pt>
                <c:pt idx="15">
                  <c:v>25</c:v>
                </c:pt>
                <c:pt idx="16">
                  <c:v>5</c:v>
                </c:pt>
                <c:pt idx="17">
                  <c:v>95</c:v>
                </c:pt>
                <c:pt idx="18">
                  <c:v>18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zh-TW" altLang="en-US"/>
              <a:t>海洋廢棄物各類總數比例</a:t>
            </a:r>
          </a:p>
        </c:rich>
      </c:tx>
      <c:layout>
        <c:manualLayout>
          <c:xMode val="edge"/>
          <c:yMode val="edge"/>
          <c:x val="0.68134189864382588"/>
          <c:y val="5.5315179774073429E-2"/>
        </c:manualLayout>
      </c:layout>
    </c:title>
    <c:plotArea>
      <c:layout>
        <c:manualLayout>
          <c:layoutTarget val="inner"/>
          <c:xMode val="edge"/>
          <c:yMode val="edge"/>
          <c:x val="0.27788616979097436"/>
          <c:y val="2.7757765911444979E-2"/>
          <c:w val="0.52784606647525611"/>
          <c:h val="0.88682173349021032"/>
        </c:manualLayout>
      </c:layout>
      <c:pieChart>
        <c:varyColors val="1"/>
        <c:ser>
          <c:idx val="0"/>
          <c:order val="0"/>
          <c:dLbls>
            <c:dLbl>
              <c:idx val="8"/>
              <c:layout/>
              <c:tx>
                <c:rich>
                  <a:bodyPr/>
                  <a:lstStyle/>
                  <a:p>
                    <a:r>
                      <a:rPr lang="zh-TW" altLang="en-US" sz="1600"/>
                      <a:t>食品包裝袋
</a:t>
                    </a:r>
                    <a:r>
                      <a:rPr lang="en-US" altLang="zh-TW" sz="1600"/>
                      <a:t>8%</a:t>
                    </a:r>
                  </a:p>
                </c:rich>
              </c:tx>
              <c:showCatName val="1"/>
              <c:showPercent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zh-TW" altLang="en-US"/>
                      <a:t>玻璃瓶
</a:t>
                    </a:r>
                    <a:r>
                      <a:rPr lang="en-US" altLang="zh-TW"/>
                      <a:t>9%</a:t>
                    </a:r>
                    <a:endParaRPr lang="zh-TW" altLang="en-US"/>
                  </a:p>
                </c:rich>
              </c:tx>
              <c:showCatName val="1"/>
              <c:showPercent val="1"/>
            </c:dLbl>
            <c:txPr>
              <a:bodyPr/>
              <a:lstStyle/>
              <a:p>
                <a:pPr>
                  <a:defRPr sz="1600"/>
                </a:pPr>
                <a:endParaRPr lang="zh-TW"/>
              </a:p>
            </c:txPr>
            <c:showCatName val="1"/>
            <c:showPercent val="1"/>
            <c:showLeaderLines val="1"/>
          </c:dLbls>
          <c:cat>
            <c:strRef>
              <c:f>工作表1!$AC$2:$AC$20</c:f>
              <c:strCache>
                <c:ptCount val="19"/>
                <c:pt idx="0">
                  <c:v>保特瓶</c:v>
                </c:pt>
                <c:pt idx="1">
                  <c:v>塑膠瓶蓋</c:v>
                </c:pt>
                <c:pt idx="2">
                  <c:v>其他食物容器</c:v>
                </c:pt>
                <c:pt idx="3">
                  <c:v>非食物容器</c:v>
                </c:pt>
                <c:pt idx="4">
                  <c:v>吸管</c:v>
                </c:pt>
                <c:pt idx="5">
                  <c:v>外帶飲料杯</c:v>
                </c:pt>
                <c:pt idx="6">
                  <c:v>免洗餐具</c:v>
                </c:pt>
                <c:pt idx="7">
                  <c:v>塑膠提袋</c:v>
                </c:pt>
                <c:pt idx="8">
                  <c:v>食品包裝袋</c:v>
                </c:pt>
                <c:pt idx="9">
                  <c:v>鐵鋁罐</c:v>
                </c:pt>
                <c:pt idx="10">
                  <c:v>鋁箔包</c:v>
                </c:pt>
                <c:pt idx="11">
                  <c:v>玻璃瓶（加碎片）</c:v>
                </c:pt>
                <c:pt idx="12">
                  <c:v>牙刷</c:v>
                </c:pt>
                <c:pt idx="13">
                  <c:v>針筒針頭</c:v>
                </c:pt>
                <c:pt idx="14">
                  <c:v>菸蒂</c:v>
                </c:pt>
                <c:pt idx="15">
                  <c:v>打火機</c:v>
                </c:pt>
                <c:pt idx="16">
                  <c:v>釣魚用具</c:v>
                </c:pt>
                <c:pt idx="17">
                  <c:v>漁業浮球</c:v>
                </c:pt>
                <c:pt idx="18">
                  <c:v>漁網繩子</c:v>
                </c:pt>
              </c:strCache>
            </c:strRef>
          </c:cat>
          <c:val>
            <c:numRef>
              <c:f>工作表1!$AD$2:$AD$20</c:f>
              <c:numCache>
                <c:formatCode>General</c:formatCode>
                <c:ptCount val="19"/>
                <c:pt idx="0">
                  <c:v>676</c:v>
                </c:pt>
                <c:pt idx="1">
                  <c:v>795</c:v>
                </c:pt>
                <c:pt idx="2">
                  <c:v>158</c:v>
                </c:pt>
                <c:pt idx="3">
                  <c:v>176</c:v>
                </c:pt>
                <c:pt idx="4">
                  <c:v>800</c:v>
                </c:pt>
                <c:pt idx="5">
                  <c:v>197</c:v>
                </c:pt>
                <c:pt idx="6">
                  <c:v>414</c:v>
                </c:pt>
                <c:pt idx="7">
                  <c:v>290</c:v>
                </c:pt>
                <c:pt idx="8">
                  <c:v>397</c:v>
                </c:pt>
                <c:pt idx="9">
                  <c:v>97</c:v>
                </c:pt>
                <c:pt idx="10">
                  <c:v>95</c:v>
                </c:pt>
                <c:pt idx="11">
                  <c:v>469</c:v>
                </c:pt>
                <c:pt idx="12">
                  <c:v>16</c:v>
                </c:pt>
                <c:pt idx="13">
                  <c:v>18</c:v>
                </c:pt>
                <c:pt idx="14">
                  <c:v>201</c:v>
                </c:pt>
                <c:pt idx="15">
                  <c:v>228</c:v>
                </c:pt>
                <c:pt idx="16">
                  <c:v>40</c:v>
                </c:pt>
                <c:pt idx="17">
                  <c:v>97</c:v>
                </c:pt>
                <c:pt idx="18">
                  <c:v>19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21</xdr:row>
      <xdr:rowOff>19049</xdr:rowOff>
    </xdr:from>
    <xdr:to>
      <xdr:col>8</xdr:col>
      <xdr:colOff>152400</xdr:colOff>
      <xdr:row>40</xdr:row>
      <xdr:rowOff>9525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342899</xdr:colOff>
      <xdr:row>40</xdr:row>
      <xdr:rowOff>142875</xdr:rowOff>
    </xdr:from>
    <xdr:to>
      <xdr:col>8</xdr:col>
      <xdr:colOff>142874</xdr:colOff>
      <xdr:row>59</xdr:row>
      <xdr:rowOff>152399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314325</xdr:colOff>
      <xdr:row>21</xdr:row>
      <xdr:rowOff>19049</xdr:rowOff>
    </xdr:from>
    <xdr:to>
      <xdr:col>17</xdr:col>
      <xdr:colOff>647700</xdr:colOff>
      <xdr:row>40</xdr:row>
      <xdr:rowOff>9524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333374</xdr:colOff>
      <xdr:row>40</xdr:row>
      <xdr:rowOff>171449</xdr:rowOff>
    </xdr:from>
    <xdr:to>
      <xdr:col>17</xdr:col>
      <xdr:colOff>657224</xdr:colOff>
      <xdr:row>59</xdr:row>
      <xdr:rowOff>161924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819150</xdr:colOff>
      <xdr:row>21</xdr:row>
      <xdr:rowOff>28575</xdr:rowOff>
    </xdr:from>
    <xdr:to>
      <xdr:col>27</xdr:col>
      <xdr:colOff>333375</xdr:colOff>
      <xdr:row>40</xdr:row>
      <xdr:rowOff>28575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838200</xdr:colOff>
      <xdr:row>40</xdr:row>
      <xdr:rowOff>152400</xdr:rowOff>
    </xdr:from>
    <xdr:to>
      <xdr:col>30</xdr:col>
      <xdr:colOff>9525</xdr:colOff>
      <xdr:row>66</xdr:row>
      <xdr:rowOff>28575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5"/>
  <sheetViews>
    <sheetView tabSelected="1" topLeftCell="M1" workbookViewId="0">
      <selection activeCell="AC36" sqref="AC36"/>
    </sheetView>
  </sheetViews>
  <sheetFormatPr defaultRowHeight="16.5"/>
  <cols>
    <col min="1" max="1" width="11.5" bestFit="1" customWidth="1"/>
    <col min="2" max="2" width="10" bestFit="1" customWidth="1"/>
    <col min="3" max="3" width="13" bestFit="1" customWidth="1"/>
    <col min="4" max="4" width="5.5" bestFit="1" customWidth="1"/>
    <col min="5" max="5" width="5.5" customWidth="1"/>
    <col min="6" max="6" width="9.5" bestFit="1" customWidth="1"/>
    <col min="7" max="7" width="10" bestFit="1" customWidth="1"/>
    <col min="8" max="8" width="13" bestFit="1" customWidth="1"/>
    <col min="9" max="9" width="4.5" bestFit="1" customWidth="1"/>
    <col min="10" max="10" width="4.5" customWidth="1"/>
    <col min="11" max="11" width="11.5" bestFit="1" customWidth="1"/>
    <col min="12" max="12" width="10" bestFit="1" customWidth="1"/>
    <col min="13" max="13" width="13" bestFit="1" customWidth="1"/>
    <col min="14" max="14" width="4.25" bestFit="1" customWidth="1"/>
    <col min="15" max="15" width="4.25" customWidth="1"/>
    <col min="16" max="16" width="9.375" bestFit="1" customWidth="1"/>
    <col min="17" max="17" width="10" bestFit="1" customWidth="1"/>
    <col min="18" max="18" width="13" bestFit="1" customWidth="1"/>
    <col min="19" max="19" width="5.5" bestFit="1" customWidth="1"/>
    <col min="20" max="20" width="5.125" bestFit="1" customWidth="1"/>
    <col min="21" max="21" width="9.375" bestFit="1" customWidth="1"/>
    <col min="24" max="24" width="4.5" bestFit="1" customWidth="1"/>
    <col min="25" max="25" width="5.125" bestFit="1" customWidth="1"/>
    <col min="29" max="29" width="12.75" bestFit="1" customWidth="1"/>
    <col min="30" max="30" width="5.5" bestFit="1" customWidth="1"/>
  </cols>
  <sheetData>
    <row r="1" spans="1:31">
      <c r="A1" s="1">
        <v>42917</v>
      </c>
      <c r="F1" s="1">
        <v>42931</v>
      </c>
      <c r="K1" s="1">
        <v>42959</v>
      </c>
      <c r="P1" s="1">
        <v>42973</v>
      </c>
      <c r="U1" s="1">
        <v>42994</v>
      </c>
    </row>
    <row r="2" spans="1:31">
      <c r="A2" s="11" t="s">
        <v>53</v>
      </c>
      <c r="B2" s="11" t="s">
        <v>39</v>
      </c>
      <c r="C2" t="s">
        <v>75</v>
      </c>
      <c r="D2">
        <v>254</v>
      </c>
      <c r="E2" s="9">
        <v>0.17</v>
      </c>
      <c r="F2" s="11" t="s">
        <v>0</v>
      </c>
      <c r="G2" s="11" t="s">
        <v>1</v>
      </c>
      <c r="H2" t="s">
        <v>5</v>
      </c>
      <c r="I2">
        <v>36</v>
      </c>
      <c r="J2" s="9">
        <v>0.05</v>
      </c>
      <c r="K2" s="11" t="s">
        <v>53</v>
      </c>
      <c r="L2" s="11" t="s">
        <v>39</v>
      </c>
      <c r="M2" t="s">
        <v>40</v>
      </c>
      <c r="N2" s="7">
        <v>44</v>
      </c>
      <c r="O2" s="10">
        <v>0.11</v>
      </c>
      <c r="P2" s="11" t="s">
        <v>53</v>
      </c>
      <c r="Q2" s="11" t="s">
        <v>39</v>
      </c>
      <c r="R2" t="s">
        <v>75</v>
      </c>
      <c r="S2">
        <v>162</v>
      </c>
      <c r="T2" s="9">
        <v>0.1</v>
      </c>
      <c r="U2" s="11" t="s">
        <v>53</v>
      </c>
      <c r="V2" s="11" t="s">
        <v>39</v>
      </c>
      <c r="W2" t="s">
        <v>40</v>
      </c>
      <c r="X2">
        <v>180</v>
      </c>
      <c r="Y2" s="9">
        <v>0.21</v>
      </c>
      <c r="AA2" s="11" t="s">
        <v>0</v>
      </c>
      <c r="AB2" s="11" t="s">
        <v>39</v>
      </c>
      <c r="AC2" t="s">
        <v>40</v>
      </c>
      <c r="AD2">
        <f>D2+I2+N2+S2+X2</f>
        <v>676</v>
      </c>
      <c r="AE2" s="9">
        <v>0.13</v>
      </c>
    </row>
    <row r="3" spans="1:31">
      <c r="A3" s="11"/>
      <c r="B3" s="11"/>
      <c r="C3" t="s">
        <v>41</v>
      </c>
      <c r="D3">
        <v>242</v>
      </c>
      <c r="E3" s="9">
        <v>0.17</v>
      </c>
      <c r="F3" s="11"/>
      <c r="G3" s="11"/>
      <c r="H3" t="s">
        <v>6</v>
      </c>
      <c r="I3">
        <v>50</v>
      </c>
      <c r="J3" s="9">
        <v>7.0000000000000007E-2</v>
      </c>
      <c r="K3" s="11"/>
      <c r="L3" s="11"/>
      <c r="M3" t="s">
        <v>41</v>
      </c>
      <c r="N3" s="7">
        <v>94</v>
      </c>
      <c r="O3" s="10">
        <v>0.24</v>
      </c>
      <c r="P3" s="11"/>
      <c r="Q3" s="11"/>
      <c r="R3" t="s">
        <v>41</v>
      </c>
      <c r="S3">
        <v>306</v>
      </c>
      <c r="T3" s="9">
        <v>0.18</v>
      </c>
      <c r="U3" s="11"/>
      <c r="V3" s="11"/>
      <c r="W3" t="s">
        <v>41</v>
      </c>
      <c r="X3">
        <v>103</v>
      </c>
      <c r="Y3" s="9">
        <v>0.12</v>
      </c>
      <c r="AA3" s="11"/>
      <c r="AB3" s="11"/>
      <c r="AC3" t="s">
        <v>41</v>
      </c>
      <c r="AD3">
        <f t="shared" ref="AD3:AD20" si="0">D3+I3+N3+S3+X3</f>
        <v>795</v>
      </c>
      <c r="AE3" s="9">
        <v>0.15</v>
      </c>
    </row>
    <row r="4" spans="1:31">
      <c r="A4" s="11"/>
      <c r="B4" s="11"/>
      <c r="C4" s="6" t="s">
        <v>42</v>
      </c>
      <c r="D4">
        <v>51</v>
      </c>
      <c r="E4" s="9">
        <v>0.03</v>
      </c>
      <c r="F4" s="11"/>
      <c r="G4" s="11"/>
      <c r="H4" s="2" t="s">
        <v>7</v>
      </c>
      <c r="I4">
        <v>16</v>
      </c>
      <c r="J4" s="9">
        <v>0.02</v>
      </c>
      <c r="K4" s="11"/>
      <c r="L4" s="11"/>
      <c r="M4" s="6" t="s">
        <v>42</v>
      </c>
      <c r="N4" s="7">
        <v>20</v>
      </c>
      <c r="O4" s="10">
        <v>0.05</v>
      </c>
      <c r="P4" s="11"/>
      <c r="Q4" s="11"/>
      <c r="R4" s="6" t="s">
        <v>42</v>
      </c>
      <c r="S4">
        <v>53</v>
      </c>
      <c r="T4" s="9">
        <v>0.03</v>
      </c>
      <c r="U4" s="11"/>
      <c r="V4" s="11"/>
      <c r="W4" s="6" t="s">
        <v>42</v>
      </c>
      <c r="X4">
        <v>18</v>
      </c>
      <c r="Y4" s="9">
        <v>0.02</v>
      </c>
      <c r="AA4" s="11"/>
      <c r="AB4" s="11"/>
      <c r="AC4" s="6" t="s">
        <v>42</v>
      </c>
      <c r="AD4">
        <f t="shared" si="0"/>
        <v>158</v>
      </c>
      <c r="AE4" s="9">
        <v>0.03</v>
      </c>
    </row>
    <row r="5" spans="1:31">
      <c r="A5" s="11"/>
      <c r="B5" s="11"/>
      <c r="C5" s="5" t="s">
        <v>43</v>
      </c>
      <c r="D5">
        <v>24</v>
      </c>
      <c r="E5" s="9">
        <v>0.02</v>
      </c>
      <c r="F5" s="11"/>
      <c r="G5" s="11"/>
      <c r="H5" s="4" t="s">
        <v>8</v>
      </c>
      <c r="I5">
        <v>63</v>
      </c>
      <c r="J5" s="9">
        <v>0.08</v>
      </c>
      <c r="K5" s="11"/>
      <c r="L5" s="11"/>
      <c r="M5" s="5" t="s">
        <v>43</v>
      </c>
      <c r="N5" s="7">
        <v>15</v>
      </c>
      <c r="O5" s="10">
        <v>0.04</v>
      </c>
      <c r="P5" s="11"/>
      <c r="Q5" s="11"/>
      <c r="R5" s="5" t="s">
        <v>43</v>
      </c>
      <c r="S5">
        <v>56</v>
      </c>
      <c r="T5" s="9">
        <v>0.03</v>
      </c>
      <c r="U5" s="11"/>
      <c r="V5" s="11"/>
      <c r="W5" s="5" t="s">
        <v>43</v>
      </c>
      <c r="X5">
        <v>18</v>
      </c>
      <c r="Y5" s="9">
        <v>0.02</v>
      </c>
      <c r="AA5" s="11"/>
      <c r="AB5" s="11"/>
      <c r="AC5" s="5" t="s">
        <v>43</v>
      </c>
      <c r="AD5">
        <f t="shared" si="0"/>
        <v>176</v>
      </c>
      <c r="AE5" s="9">
        <v>0.03</v>
      </c>
    </row>
    <row r="6" spans="1:31">
      <c r="A6" s="11"/>
      <c r="B6" s="11" t="s">
        <v>44</v>
      </c>
      <c r="C6" t="s">
        <v>45</v>
      </c>
      <c r="D6">
        <v>197</v>
      </c>
      <c r="E6" s="9">
        <v>0.14000000000000001</v>
      </c>
      <c r="F6" s="11"/>
      <c r="G6" s="11" t="s">
        <v>2</v>
      </c>
      <c r="H6" t="s">
        <v>9</v>
      </c>
      <c r="I6">
        <v>46</v>
      </c>
      <c r="J6" s="9">
        <v>0.06</v>
      </c>
      <c r="K6" s="11"/>
      <c r="L6" s="11" t="s">
        <v>44</v>
      </c>
      <c r="M6" t="s">
        <v>45</v>
      </c>
      <c r="N6" s="7">
        <v>109</v>
      </c>
      <c r="O6" s="10">
        <v>0.27</v>
      </c>
      <c r="P6" s="11"/>
      <c r="Q6" s="11" t="s">
        <v>44</v>
      </c>
      <c r="R6" t="s">
        <v>45</v>
      </c>
      <c r="S6">
        <v>404</v>
      </c>
      <c r="T6" s="9">
        <v>0.24</v>
      </c>
      <c r="U6" s="11"/>
      <c r="V6" s="11" t="s">
        <v>44</v>
      </c>
      <c r="W6" t="s">
        <v>45</v>
      </c>
      <c r="X6">
        <v>44</v>
      </c>
      <c r="Y6" s="9">
        <v>0.05</v>
      </c>
      <c r="AA6" s="11"/>
      <c r="AB6" s="11" t="s">
        <v>44</v>
      </c>
      <c r="AC6" t="s">
        <v>45</v>
      </c>
      <c r="AD6">
        <f t="shared" si="0"/>
        <v>800</v>
      </c>
      <c r="AE6" s="9">
        <v>0.15</v>
      </c>
    </row>
    <row r="7" spans="1:31">
      <c r="A7" s="11"/>
      <c r="B7" s="11"/>
      <c r="C7" s="5" t="s">
        <v>46</v>
      </c>
      <c r="D7">
        <v>60</v>
      </c>
      <c r="E7" s="9">
        <v>0.04</v>
      </c>
      <c r="F7" s="11"/>
      <c r="G7" s="11"/>
      <c r="H7" s="4" t="s">
        <v>10</v>
      </c>
      <c r="I7">
        <v>6</v>
      </c>
      <c r="J7" s="9">
        <v>0.01</v>
      </c>
      <c r="K7" s="11"/>
      <c r="L7" s="11"/>
      <c r="M7" s="5" t="s">
        <v>46</v>
      </c>
      <c r="N7" s="7">
        <v>27</v>
      </c>
      <c r="O7" s="10">
        <v>7.0000000000000007E-2</v>
      </c>
      <c r="P7" s="11"/>
      <c r="Q7" s="11"/>
      <c r="R7" s="5" t="s">
        <v>46</v>
      </c>
      <c r="S7">
        <v>64</v>
      </c>
      <c r="T7" s="9">
        <v>0.04</v>
      </c>
      <c r="U7" s="11"/>
      <c r="V7" s="11"/>
      <c r="W7" s="5" t="s">
        <v>46</v>
      </c>
      <c r="X7">
        <v>40</v>
      </c>
      <c r="Y7" s="9">
        <v>0.05</v>
      </c>
      <c r="AA7" s="11"/>
      <c r="AB7" s="11"/>
      <c r="AC7" s="5" t="s">
        <v>46</v>
      </c>
      <c r="AD7">
        <f t="shared" si="0"/>
        <v>197</v>
      </c>
      <c r="AE7" s="9">
        <v>0.04</v>
      </c>
    </row>
    <row r="8" spans="1:31">
      <c r="A8" s="11"/>
      <c r="B8" s="11"/>
      <c r="C8" t="s">
        <v>44</v>
      </c>
      <c r="D8">
        <v>176</v>
      </c>
      <c r="E8" s="9">
        <v>0.12</v>
      </c>
      <c r="F8" s="11"/>
      <c r="G8" s="11"/>
      <c r="H8" t="s">
        <v>11</v>
      </c>
      <c r="I8">
        <v>61</v>
      </c>
      <c r="J8" s="9">
        <v>0.08</v>
      </c>
      <c r="K8" s="11"/>
      <c r="L8" s="11"/>
      <c r="M8" t="s">
        <v>44</v>
      </c>
      <c r="N8" s="7">
        <v>9</v>
      </c>
      <c r="O8" s="10">
        <v>0.02</v>
      </c>
      <c r="P8" s="11"/>
      <c r="Q8" s="11"/>
      <c r="R8" t="s">
        <v>44</v>
      </c>
      <c r="S8">
        <v>96</v>
      </c>
      <c r="T8" s="9">
        <v>0.06</v>
      </c>
      <c r="U8" s="11"/>
      <c r="V8" s="11"/>
      <c r="W8" t="s">
        <v>44</v>
      </c>
      <c r="X8">
        <v>72</v>
      </c>
      <c r="Y8" s="9">
        <v>0.08</v>
      </c>
      <c r="AA8" s="11"/>
      <c r="AB8" s="11"/>
      <c r="AC8" t="s">
        <v>44</v>
      </c>
      <c r="AD8">
        <f t="shared" si="0"/>
        <v>414</v>
      </c>
      <c r="AE8" s="9">
        <v>0.08</v>
      </c>
    </row>
    <row r="9" spans="1:31">
      <c r="A9" s="11"/>
      <c r="B9" s="11" t="s">
        <v>47</v>
      </c>
      <c r="C9" t="s">
        <v>48</v>
      </c>
      <c r="D9">
        <v>102</v>
      </c>
      <c r="E9" s="9">
        <v>7.0000000000000007E-2</v>
      </c>
      <c r="F9" s="11"/>
      <c r="G9" s="11" t="s">
        <v>3</v>
      </c>
      <c r="H9" t="s">
        <v>12</v>
      </c>
      <c r="I9">
        <v>17</v>
      </c>
      <c r="J9" s="9">
        <v>0.02</v>
      </c>
      <c r="K9" s="11"/>
      <c r="L9" s="11" t="s">
        <v>47</v>
      </c>
      <c r="M9" t="s">
        <v>48</v>
      </c>
      <c r="N9" s="7">
        <v>6</v>
      </c>
      <c r="O9" s="10">
        <v>0.02</v>
      </c>
      <c r="P9" s="11"/>
      <c r="Q9" s="11" t="s">
        <v>47</v>
      </c>
      <c r="R9" t="s">
        <v>48</v>
      </c>
      <c r="S9">
        <v>149</v>
      </c>
      <c r="T9" s="9">
        <v>0.09</v>
      </c>
      <c r="U9" s="11"/>
      <c r="V9" s="11" t="s">
        <v>47</v>
      </c>
      <c r="W9" t="s">
        <v>48</v>
      </c>
      <c r="X9">
        <v>16</v>
      </c>
      <c r="Y9" s="9">
        <v>0.02</v>
      </c>
      <c r="AA9" s="11"/>
      <c r="AB9" s="11" t="s">
        <v>47</v>
      </c>
      <c r="AC9" t="s">
        <v>48</v>
      </c>
      <c r="AD9">
        <f t="shared" si="0"/>
        <v>290</v>
      </c>
      <c r="AE9" s="9">
        <v>0.06</v>
      </c>
    </row>
    <row r="10" spans="1:31">
      <c r="A10" s="11"/>
      <c r="B10" s="11"/>
      <c r="C10" s="5" t="s">
        <v>49</v>
      </c>
      <c r="D10">
        <v>0</v>
      </c>
      <c r="E10" s="9">
        <v>0</v>
      </c>
      <c r="F10" s="11"/>
      <c r="G10" s="11"/>
      <c r="H10" s="4" t="s">
        <v>13</v>
      </c>
      <c r="I10">
        <v>147</v>
      </c>
      <c r="J10" s="9">
        <v>0.19</v>
      </c>
      <c r="K10" s="11"/>
      <c r="L10" s="11"/>
      <c r="M10" s="5" t="s">
        <v>49</v>
      </c>
      <c r="N10" s="7">
        <v>12</v>
      </c>
      <c r="O10" s="10">
        <v>0.03</v>
      </c>
      <c r="P10" s="11"/>
      <c r="Q10" s="11"/>
      <c r="R10" s="5" t="s">
        <v>49</v>
      </c>
      <c r="S10">
        <v>85</v>
      </c>
      <c r="T10" s="9">
        <v>0.05</v>
      </c>
      <c r="U10" s="11"/>
      <c r="V10" s="11"/>
      <c r="W10" s="5" t="s">
        <v>49</v>
      </c>
      <c r="X10">
        <v>153</v>
      </c>
      <c r="Y10" s="9">
        <v>0.18</v>
      </c>
      <c r="AA10" s="11"/>
      <c r="AB10" s="11"/>
      <c r="AC10" s="5" t="s">
        <v>49</v>
      </c>
      <c r="AD10">
        <f t="shared" si="0"/>
        <v>397</v>
      </c>
      <c r="AE10" s="9">
        <v>0.08</v>
      </c>
    </row>
    <row r="11" spans="1:31">
      <c r="A11" s="11"/>
      <c r="B11" s="11" t="s">
        <v>34</v>
      </c>
      <c r="C11" t="s">
        <v>50</v>
      </c>
      <c r="D11">
        <v>44</v>
      </c>
      <c r="E11" s="9">
        <v>0.03</v>
      </c>
      <c r="F11" s="11"/>
      <c r="G11" s="11" t="s">
        <v>4</v>
      </c>
      <c r="H11" t="s">
        <v>14</v>
      </c>
      <c r="I11">
        <v>16</v>
      </c>
      <c r="J11" s="9">
        <v>0.02</v>
      </c>
      <c r="K11" s="11"/>
      <c r="L11" s="11" t="s">
        <v>34</v>
      </c>
      <c r="M11" t="s">
        <v>50</v>
      </c>
      <c r="N11" s="7">
        <v>5</v>
      </c>
      <c r="O11" s="10">
        <v>0.01</v>
      </c>
      <c r="P11" s="11"/>
      <c r="Q11" s="11" t="s">
        <v>34</v>
      </c>
      <c r="R11" t="s">
        <v>50</v>
      </c>
      <c r="S11">
        <v>15</v>
      </c>
      <c r="T11" s="9">
        <v>0.01</v>
      </c>
      <c r="U11" s="11"/>
      <c r="V11" s="11" t="s">
        <v>34</v>
      </c>
      <c r="W11" t="s">
        <v>50</v>
      </c>
      <c r="X11">
        <v>17</v>
      </c>
      <c r="Y11" s="9">
        <v>0.02</v>
      </c>
      <c r="AA11" s="11"/>
      <c r="AB11" s="11" t="s">
        <v>34</v>
      </c>
      <c r="AC11" t="s">
        <v>50</v>
      </c>
      <c r="AD11">
        <f t="shared" si="0"/>
        <v>97</v>
      </c>
      <c r="AE11" s="9">
        <v>0.02</v>
      </c>
    </row>
    <row r="12" spans="1:31">
      <c r="A12" s="11"/>
      <c r="B12" s="11"/>
      <c r="C12" t="s">
        <v>51</v>
      </c>
      <c r="D12">
        <v>34</v>
      </c>
      <c r="E12" s="9">
        <v>0.02</v>
      </c>
      <c r="F12" s="11"/>
      <c r="G12" s="11"/>
      <c r="H12" t="s">
        <v>15</v>
      </c>
      <c r="I12">
        <v>10</v>
      </c>
      <c r="J12" s="9">
        <v>0.01</v>
      </c>
      <c r="K12" s="11"/>
      <c r="L12" s="11"/>
      <c r="M12" t="s">
        <v>51</v>
      </c>
      <c r="N12" s="7">
        <v>3</v>
      </c>
      <c r="O12" s="10">
        <v>0.01</v>
      </c>
      <c r="P12" s="11"/>
      <c r="Q12" s="11"/>
      <c r="R12" t="s">
        <v>51</v>
      </c>
      <c r="S12">
        <v>29</v>
      </c>
      <c r="T12" s="9">
        <v>0.02</v>
      </c>
      <c r="U12" s="11"/>
      <c r="V12" s="11"/>
      <c r="W12" t="s">
        <v>51</v>
      </c>
      <c r="X12">
        <v>19</v>
      </c>
      <c r="Y12" s="9">
        <v>0.02</v>
      </c>
      <c r="AA12" s="11"/>
      <c r="AB12" s="11"/>
      <c r="AC12" t="s">
        <v>51</v>
      </c>
      <c r="AD12">
        <f t="shared" si="0"/>
        <v>95</v>
      </c>
      <c r="AE12" s="9">
        <v>0.02</v>
      </c>
    </row>
    <row r="13" spans="1:31">
      <c r="A13" s="11"/>
      <c r="B13" s="11"/>
      <c r="C13" s="2" t="s">
        <v>52</v>
      </c>
      <c r="D13">
        <v>133</v>
      </c>
      <c r="E13" s="9">
        <v>0.09</v>
      </c>
      <c r="F13" s="11"/>
      <c r="G13" s="11"/>
      <c r="H13" s="3" t="s">
        <v>16</v>
      </c>
      <c r="I13">
        <v>166</v>
      </c>
      <c r="J13" s="9">
        <v>0.22</v>
      </c>
      <c r="K13" s="11"/>
      <c r="L13" s="11"/>
      <c r="M13" s="2" t="s">
        <v>52</v>
      </c>
      <c r="N13" s="7">
        <v>29</v>
      </c>
      <c r="O13" s="10">
        <v>7.0000000000000007E-2</v>
      </c>
      <c r="P13" s="11"/>
      <c r="Q13" s="11"/>
      <c r="R13" s="2" t="s">
        <v>52</v>
      </c>
      <c r="S13">
        <v>114</v>
      </c>
      <c r="T13" s="9">
        <v>7.0000000000000007E-2</v>
      </c>
      <c r="U13" s="11"/>
      <c r="V13" s="11"/>
      <c r="W13" s="2" t="s">
        <v>52</v>
      </c>
      <c r="X13">
        <v>27</v>
      </c>
      <c r="Y13" s="9">
        <v>0.03</v>
      </c>
      <c r="AA13" s="11"/>
      <c r="AB13" s="11"/>
      <c r="AC13" s="2" t="s">
        <v>52</v>
      </c>
      <c r="AD13">
        <f t="shared" si="0"/>
        <v>469</v>
      </c>
      <c r="AE13" s="9">
        <v>0.09</v>
      </c>
    </row>
    <row r="14" spans="1:31" ht="18" customHeight="1">
      <c r="A14" s="12" t="s">
        <v>17</v>
      </c>
      <c r="C14" t="s">
        <v>76</v>
      </c>
      <c r="D14">
        <v>3</v>
      </c>
      <c r="E14" s="9">
        <v>0</v>
      </c>
      <c r="F14" s="12" t="s">
        <v>17</v>
      </c>
      <c r="H14" t="s">
        <v>19</v>
      </c>
      <c r="I14">
        <v>0</v>
      </c>
      <c r="J14" s="9">
        <v>0</v>
      </c>
      <c r="K14" s="12" t="s">
        <v>54</v>
      </c>
      <c r="M14" t="s">
        <v>76</v>
      </c>
      <c r="N14" s="7">
        <v>1</v>
      </c>
      <c r="O14" s="10">
        <v>0</v>
      </c>
      <c r="P14" s="12" t="s">
        <v>17</v>
      </c>
      <c r="R14" t="s">
        <v>18</v>
      </c>
      <c r="S14">
        <v>12</v>
      </c>
      <c r="T14" s="9">
        <v>0.01</v>
      </c>
      <c r="U14" s="12" t="s">
        <v>17</v>
      </c>
      <c r="W14" t="s">
        <v>18</v>
      </c>
      <c r="X14">
        <v>0</v>
      </c>
      <c r="Y14" s="9">
        <v>0</v>
      </c>
      <c r="AA14" s="12" t="s">
        <v>17</v>
      </c>
      <c r="AC14" t="s">
        <v>18</v>
      </c>
      <c r="AD14">
        <f t="shared" si="0"/>
        <v>16</v>
      </c>
      <c r="AE14" s="9">
        <v>0</v>
      </c>
    </row>
    <row r="15" spans="1:31">
      <c r="A15" s="12"/>
      <c r="C15" t="s">
        <v>20</v>
      </c>
      <c r="D15">
        <v>2</v>
      </c>
      <c r="E15" s="9">
        <v>0</v>
      </c>
      <c r="F15" s="11"/>
      <c r="H15" t="s">
        <v>21</v>
      </c>
      <c r="I15">
        <v>3</v>
      </c>
      <c r="J15" s="9">
        <v>0</v>
      </c>
      <c r="K15" s="12"/>
      <c r="M15" t="s">
        <v>20</v>
      </c>
      <c r="N15" s="7">
        <v>4</v>
      </c>
      <c r="O15" s="10">
        <v>0.01</v>
      </c>
      <c r="P15" s="12"/>
      <c r="R15" t="s">
        <v>20</v>
      </c>
      <c r="S15">
        <v>8</v>
      </c>
      <c r="T15" s="9">
        <v>0</v>
      </c>
      <c r="U15" s="12"/>
      <c r="W15" t="s">
        <v>20</v>
      </c>
      <c r="X15">
        <v>1</v>
      </c>
      <c r="Y15" s="9">
        <v>0</v>
      </c>
      <c r="AA15" s="12"/>
      <c r="AC15" t="s">
        <v>20</v>
      </c>
      <c r="AD15">
        <f t="shared" si="0"/>
        <v>18</v>
      </c>
      <c r="AE15" s="9">
        <v>0</v>
      </c>
    </row>
    <row r="16" spans="1:31">
      <c r="A16" s="11" t="s">
        <v>22</v>
      </c>
      <c r="C16" t="s">
        <v>23</v>
      </c>
      <c r="D16">
        <v>102</v>
      </c>
      <c r="E16" s="9">
        <v>7.0000000000000007E-2</v>
      </c>
      <c r="F16" s="11" t="s">
        <v>22</v>
      </c>
      <c r="H16" t="s">
        <v>24</v>
      </c>
      <c r="I16">
        <v>72</v>
      </c>
      <c r="J16" s="9">
        <v>0.1</v>
      </c>
      <c r="K16" s="11" t="s">
        <v>22</v>
      </c>
      <c r="M16" t="s">
        <v>23</v>
      </c>
      <c r="N16" s="7">
        <v>12</v>
      </c>
      <c r="O16" s="10">
        <v>0.03</v>
      </c>
      <c r="P16" s="11" t="s">
        <v>22</v>
      </c>
      <c r="R16" t="s">
        <v>23</v>
      </c>
      <c r="S16">
        <v>0</v>
      </c>
      <c r="T16" s="9">
        <v>0</v>
      </c>
      <c r="U16" s="11" t="s">
        <v>22</v>
      </c>
      <c r="W16" t="s">
        <v>23</v>
      </c>
      <c r="X16">
        <v>15</v>
      </c>
      <c r="Y16" s="9">
        <v>0.02</v>
      </c>
      <c r="AA16" s="11" t="s">
        <v>22</v>
      </c>
      <c r="AC16" t="s">
        <v>23</v>
      </c>
      <c r="AD16">
        <f t="shared" si="0"/>
        <v>201</v>
      </c>
      <c r="AE16" s="9">
        <v>0.04</v>
      </c>
    </row>
    <row r="17" spans="1:31">
      <c r="A17" s="11"/>
      <c r="C17" t="s">
        <v>25</v>
      </c>
      <c r="D17">
        <v>34</v>
      </c>
      <c r="E17" s="9">
        <v>0.02</v>
      </c>
      <c r="F17" s="11"/>
      <c r="H17" t="s">
        <v>26</v>
      </c>
      <c r="I17">
        <v>16</v>
      </c>
      <c r="J17" s="9">
        <v>0.02</v>
      </c>
      <c r="K17" s="11"/>
      <c r="M17" t="s">
        <v>25</v>
      </c>
      <c r="N17" s="7">
        <v>2</v>
      </c>
      <c r="O17" s="10">
        <v>0.01</v>
      </c>
      <c r="P17" s="11"/>
      <c r="R17" t="s">
        <v>25</v>
      </c>
      <c r="S17">
        <v>151</v>
      </c>
      <c r="T17" s="9">
        <v>0.09</v>
      </c>
      <c r="U17" s="11"/>
      <c r="W17" t="s">
        <v>25</v>
      </c>
      <c r="X17">
        <v>25</v>
      </c>
      <c r="Y17" s="9">
        <v>0.03</v>
      </c>
      <c r="AA17" s="11"/>
      <c r="AC17" t="s">
        <v>25</v>
      </c>
      <c r="AD17">
        <f t="shared" si="0"/>
        <v>228</v>
      </c>
      <c r="AE17" s="9">
        <v>0.04</v>
      </c>
    </row>
    <row r="18" spans="1:31">
      <c r="A18" s="11" t="s">
        <v>27</v>
      </c>
      <c r="C18" t="s">
        <v>28</v>
      </c>
      <c r="D18">
        <v>0</v>
      </c>
      <c r="E18" s="9">
        <v>0</v>
      </c>
      <c r="F18" s="11" t="s">
        <v>27</v>
      </c>
      <c r="H18" t="s">
        <v>29</v>
      </c>
      <c r="I18">
        <v>29</v>
      </c>
      <c r="J18" s="9">
        <v>0.04</v>
      </c>
      <c r="K18" s="11" t="s">
        <v>27</v>
      </c>
      <c r="M18" t="s">
        <v>28</v>
      </c>
      <c r="N18" s="7">
        <v>5</v>
      </c>
      <c r="O18" s="10">
        <v>0.01</v>
      </c>
      <c r="P18" s="11" t="s">
        <v>27</v>
      </c>
      <c r="R18" t="s">
        <v>28</v>
      </c>
      <c r="S18">
        <v>1</v>
      </c>
      <c r="T18" s="9">
        <v>0</v>
      </c>
      <c r="U18" s="11" t="s">
        <v>27</v>
      </c>
      <c r="W18" t="s">
        <v>28</v>
      </c>
      <c r="X18">
        <v>5</v>
      </c>
      <c r="Y18" s="9">
        <v>0.01</v>
      </c>
      <c r="AA18" s="11" t="s">
        <v>27</v>
      </c>
      <c r="AC18" t="s">
        <v>28</v>
      </c>
      <c r="AD18">
        <f t="shared" si="0"/>
        <v>40</v>
      </c>
      <c r="AE18" s="9">
        <v>0.01</v>
      </c>
    </row>
    <row r="19" spans="1:31">
      <c r="A19" s="11"/>
      <c r="C19" t="s">
        <v>30</v>
      </c>
      <c r="D19">
        <v>0</v>
      </c>
      <c r="E19" s="9">
        <v>0</v>
      </c>
      <c r="F19" s="11"/>
      <c r="H19" t="s">
        <v>31</v>
      </c>
      <c r="I19">
        <v>0</v>
      </c>
      <c r="J19" s="9">
        <v>0</v>
      </c>
      <c r="K19" s="11"/>
      <c r="M19" t="s">
        <v>30</v>
      </c>
      <c r="N19" s="7">
        <v>2</v>
      </c>
      <c r="O19" s="10">
        <v>0.01</v>
      </c>
      <c r="P19" s="11"/>
      <c r="R19" t="s">
        <v>30</v>
      </c>
      <c r="S19">
        <v>0</v>
      </c>
      <c r="T19" s="9">
        <v>0</v>
      </c>
      <c r="U19" s="11"/>
      <c r="W19" t="s">
        <v>30</v>
      </c>
      <c r="X19">
        <v>95</v>
      </c>
      <c r="Y19" s="9">
        <v>0.11</v>
      </c>
      <c r="AA19" s="11"/>
      <c r="AC19" t="s">
        <v>30</v>
      </c>
      <c r="AD19">
        <f t="shared" si="0"/>
        <v>97</v>
      </c>
      <c r="AE19" s="9">
        <v>0.02</v>
      </c>
    </row>
    <row r="20" spans="1:31">
      <c r="A20" s="11"/>
      <c r="C20" t="s">
        <v>32</v>
      </c>
      <c r="D20">
        <v>0</v>
      </c>
      <c r="E20" s="9">
        <v>0</v>
      </c>
      <c r="F20" s="11"/>
      <c r="H20" t="s">
        <v>33</v>
      </c>
      <c r="I20">
        <v>1</v>
      </c>
      <c r="J20" s="9">
        <v>0</v>
      </c>
      <c r="K20" s="11"/>
      <c r="M20" t="s">
        <v>32</v>
      </c>
      <c r="N20" s="7">
        <v>0</v>
      </c>
      <c r="O20" s="10">
        <v>0</v>
      </c>
      <c r="P20" s="11"/>
      <c r="R20" t="s">
        <v>32</v>
      </c>
      <c r="S20">
        <v>0</v>
      </c>
      <c r="T20" s="9">
        <v>0</v>
      </c>
      <c r="U20" s="11"/>
      <c r="W20" t="s">
        <v>32</v>
      </c>
      <c r="X20">
        <v>18</v>
      </c>
      <c r="Y20" s="9">
        <v>0.02</v>
      </c>
      <c r="AA20" s="11"/>
      <c r="AC20" t="s">
        <v>32</v>
      </c>
      <c r="AD20">
        <f t="shared" si="0"/>
        <v>19</v>
      </c>
      <c r="AE20" s="9">
        <v>0</v>
      </c>
    </row>
    <row r="21" spans="1:31">
      <c r="A21" s="8"/>
      <c r="D21">
        <f>D2+D3+D4+D5+D6+D7+D8+D9+D10+D11+D12+D13+D14+D15+D16+D17+D18+D19+D20</f>
        <v>1458</v>
      </c>
      <c r="F21" s="8"/>
      <c r="I21">
        <f>I2+I3+I4+I5+I6+I7+I8+I9+I10+I11+I12+I13+I14+I15+I16+I17+I18+I19+I20</f>
        <v>755</v>
      </c>
      <c r="K21" s="8"/>
      <c r="N21">
        <f>N2+N3+N4+N5+N6+N7+N8+N9+N10+N11+N12+N13+N14+N15+N16+N17+N18+N19+N20</f>
        <v>399</v>
      </c>
      <c r="P21" s="8"/>
      <c r="S21">
        <f>S2+S3+S4+S5+S6+S7+S8+S9+S10+S11+S12+S13+S14+S15+S16+S17+S18+S19+S20</f>
        <v>1705</v>
      </c>
      <c r="U21" s="8"/>
      <c r="X21">
        <f>X2+X3+X4+X5+X6+X7+X8+X9+X10+X11+X12+X13+X14+X15+X16+X17+X18+X19+X20</f>
        <v>866</v>
      </c>
      <c r="AD21">
        <f>AD2+AD3+AD4+AD5+AD6+AD7+AD8+AD9+AD10+AD11+AD12+AD13+AD14+AD15+AD16+AD17+AD18+AD19+AD20</f>
        <v>5183</v>
      </c>
    </row>
    <row r="22" spans="1:31">
      <c r="A22" s="8"/>
      <c r="F22" s="8"/>
      <c r="K22" s="8"/>
      <c r="N22" s="7"/>
      <c r="O22" s="7"/>
      <c r="P22" s="8"/>
      <c r="U22" s="8"/>
    </row>
    <row r="23" spans="1:31">
      <c r="A23" s="11"/>
      <c r="F23" s="11" t="s">
        <v>35</v>
      </c>
      <c r="H23" t="s">
        <v>36</v>
      </c>
      <c r="I23">
        <v>16</v>
      </c>
      <c r="K23" s="11" t="s">
        <v>55</v>
      </c>
      <c r="M23" t="s">
        <v>56</v>
      </c>
      <c r="N23" s="7">
        <v>4</v>
      </c>
      <c r="O23" s="7"/>
      <c r="P23" s="11" t="s">
        <v>4</v>
      </c>
      <c r="R23" t="s">
        <v>56</v>
      </c>
      <c r="S23">
        <v>0</v>
      </c>
      <c r="U23" s="11" t="s">
        <v>4</v>
      </c>
      <c r="W23" t="s">
        <v>37</v>
      </c>
      <c r="X23">
        <v>12</v>
      </c>
    </row>
    <row r="24" spans="1:31">
      <c r="A24" s="11"/>
      <c r="F24" s="11"/>
      <c r="H24" t="s">
        <v>37</v>
      </c>
      <c r="I24">
        <v>7</v>
      </c>
      <c r="K24" s="11"/>
      <c r="M24" t="s">
        <v>57</v>
      </c>
      <c r="N24" s="7">
        <v>9</v>
      </c>
      <c r="O24" s="7"/>
      <c r="P24" s="11"/>
      <c r="R24" t="s">
        <v>57</v>
      </c>
      <c r="S24">
        <v>0</v>
      </c>
      <c r="U24" s="11"/>
      <c r="W24" t="s">
        <v>57</v>
      </c>
      <c r="X24">
        <v>6</v>
      </c>
    </row>
    <row r="25" spans="1:31">
      <c r="A25" s="11"/>
      <c r="F25" s="11"/>
      <c r="H25" t="s">
        <v>38</v>
      </c>
      <c r="I25">
        <v>15</v>
      </c>
      <c r="K25" s="11"/>
      <c r="M25" t="s">
        <v>58</v>
      </c>
      <c r="N25" s="7">
        <v>1</v>
      </c>
      <c r="O25" s="7"/>
      <c r="P25" s="11"/>
      <c r="R25" t="s">
        <v>58</v>
      </c>
      <c r="S25">
        <v>0</v>
      </c>
      <c r="U25" s="11"/>
      <c r="W25" t="s">
        <v>58</v>
      </c>
      <c r="X25">
        <v>9</v>
      </c>
    </row>
    <row r="26" spans="1:31">
      <c r="A26" s="11"/>
      <c r="K26" s="11"/>
      <c r="M26" t="s">
        <v>59</v>
      </c>
      <c r="N26" s="7">
        <v>1</v>
      </c>
      <c r="O26" s="7"/>
      <c r="P26" s="11"/>
      <c r="R26" t="s">
        <v>59</v>
      </c>
      <c r="S26">
        <v>0</v>
      </c>
      <c r="U26" s="11"/>
      <c r="W26" t="s">
        <v>61</v>
      </c>
      <c r="X26">
        <v>1</v>
      </c>
    </row>
    <row r="27" spans="1:31">
      <c r="A27" s="11"/>
      <c r="K27" s="11"/>
      <c r="M27" t="s">
        <v>60</v>
      </c>
      <c r="N27" s="7">
        <v>1</v>
      </c>
      <c r="O27" s="7"/>
      <c r="P27" s="11"/>
      <c r="R27" t="s">
        <v>60</v>
      </c>
      <c r="S27">
        <v>0</v>
      </c>
      <c r="U27" s="11"/>
      <c r="W27" t="s">
        <v>66</v>
      </c>
      <c r="X27">
        <v>6</v>
      </c>
    </row>
    <row r="28" spans="1:31">
      <c r="A28" s="11"/>
      <c r="K28" s="11"/>
      <c r="M28" t="s">
        <v>61</v>
      </c>
      <c r="N28" s="7">
        <v>1</v>
      </c>
      <c r="O28" s="7"/>
      <c r="P28" s="11"/>
      <c r="R28" t="s">
        <v>61</v>
      </c>
      <c r="S28">
        <v>0</v>
      </c>
      <c r="U28" s="11"/>
      <c r="W28" t="s">
        <v>67</v>
      </c>
      <c r="X28">
        <v>1</v>
      </c>
    </row>
    <row r="29" spans="1:31">
      <c r="A29" s="11"/>
      <c r="K29" s="11"/>
      <c r="M29" t="s">
        <v>62</v>
      </c>
      <c r="N29" s="7">
        <v>3</v>
      </c>
      <c r="O29" s="7"/>
      <c r="P29" s="11"/>
      <c r="R29" t="s">
        <v>62</v>
      </c>
      <c r="S29">
        <v>0</v>
      </c>
      <c r="U29" s="11"/>
      <c r="W29" t="s">
        <v>68</v>
      </c>
      <c r="X29">
        <v>1</v>
      </c>
    </row>
    <row r="30" spans="1:31">
      <c r="A30" s="11"/>
      <c r="K30" s="11"/>
      <c r="M30" t="s">
        <v>63</v>
      </c>
      <c r="N30" s="7">
        <v>1</v>
      </c>
      <c r="O30" s="7"/>
      <c r="P30" s="11"/>
      <c r="R30" t="s">
        <v>63</v>
      </c>
      <c r="S30">
        <v>0</v>
      </c>
      <c r="U30" s="11"/>
      <c r="W30" t="s">
        <v>69</v>
      </c>
      <c r="X30">
        <v>9</v>
      </c>
    </row>
    <row r="31" spans="1:31">
      <c r="A31" s="11"/>
      <c r="K31" s="11"/>
      <c r="M31" t="s">
        <v>64</v>
      </c>
      <c r="N31" s="7">
        <v>2</v>
      </c>
      <c r="O31" s="7"/>
      <c r="P31" s="11"/>
      <c r="R31" t="s">
        <v>64</v>
      </c>
      <c r="S31">
        <v>0</v>
      </c>
      <c r="U31" s="11"/>
      <c r="W31" t="s">
        <v>70</v>
      </c>
      <c r="X31">
        <v>2</v>
      </c>
    </row>
    <row r="32" spans="1:31">
      <c r="A32" s="11"/>
      <c r="K32" s="11"/>
      <c r="M32" t="s">
        <v>65</v>
      </c>
      <c r="N32" s="7">
        <v>1</v>
      </c>
      <c r="O32" s="7"/>
      <c r="P32" s="11"/>
      <c r="R32" t="s">
        <v>65</v>
      </c>
      <c r="S32">
        <v>0</v>
      </c>
      <c r="U32" s="11"/>
      <c r="W32" t="s">
        <v>71</v>
      </c>
      <c r="X32">
        <v>1</v>
      </c>
    </row>
    <row r="33" spans="23:24">
      <c r="W33" t="s">
        <v>72</v>
      </c>
      <c r="X33">
        <v>1</v>
      </c>
    </row>
    <row r="34" spans="23:24">
      <c r="W34" t="s">
        <v>73</v>
      </c>
      <c r="X34">
        <v>1</v>
      </c>
    </row>
    <row r="35" spans="23:24">
      <c r="W35" t="s">
        <v>74</v>
      </c>
      <c r="X35">
        <v>2</v>
      </c>
    </row>
  </sheetData>
  <mergeCells count="53">
    <mergeCell ref="AA14:AA15"/>
    <mergeCell ref="AA16:AA17"/>
    <mergeCell ref="AA18:AA20"/>
    <mergeCell ref="AA2:AA13"/>
    <mergeCell ref="AB2:AB5"/>
    <mergeCell ref="AB6:AB8"/>
    <mergeCell ref="AB9:AB10"/>
    <mergeCell ref="AB11:AB13"/>
    <mergeCell ref="P14:P15"/>
    <mergeCell ref="P16:P17"/>
    <mergeCell ref="P18:P20"/>
    <mergeCell ref="P23:P32"/>
    <mergeCell ref="U2:U13"/>
    <mergeCell ref="U14:U15"/>
    <mergeCell ref="U16:U17"/>
    <mergeCell ref="U18:U20"/>
    <mergeCell ref="U23:U32"/>
    <mergeCell ref="P2:P13"/>
    <mergeCell ref="V2:V5"/>
    <mergeCell ref="V6:V8"/>
    <mergeCell ref="V9:V10"/>
    <mergeCell ref="V11:V13"/>
    <mergeCell ref="Q2:Q5"/>
    <mergeCell ref="Q6:Q8"/>
    <mergeCell ref="Q9:Q10"/>
    <mergeCell ref="Q11:Q13"/>
    <mergeCell ref="A14:A15"/>
    <mergeCell ref="A16:A17"/>
    <mergeCell ref="A18:A20"/>
    <mergeCell ref="A23:A32"/>
    <mergeCell ref="A2:A13"/>
    <mergeCell ref="B2:B5"/>
    <mergeCell ref="B6:B8"/>
    <mergeCell ref="B9:B10"/>
    <mergeCell ref="B11:B13"/>
    <mergeCell ref="K2:K13"/>
    <mergeCell ref="L2:L5"/>
    <mergeCell ref="L6:L8"/>
    <mergeCell ref="L9:L10"/>
    <mergeCell ref="L11:L13"/>
    <mergeCell ref="F14:F15"/>
    <mergeCell ref="G2:G5"/>
    <mergeCell ref="G6:G8"/>
    <mergeCell ref="F2:F13"/>
    <mergeCell ref="G9:G10"/>
    <mergeCell ref="G11:G13"/>
    <mergeCell ref="F16:F17"/>
    <mergeCell ref="F18:F20"/>
    <mergeCell ref="F23:F25"/>
    <mergeCell ref="K14:K15"/>
    <mergeCell ref="K16:K17"/>
    <mergeCell ref="K18:K20"/>
    <mergeCell ref="K23:K3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2017-08-23T07:19:00Z</dcterms:created>
  <dcterms:modified xsi:type="dcterms:W3CDTF">2017-10-03T08:45:58Z</dcterms:modified>
</cp:coreProperties>
</file>